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mir\budet\srednjorocnoplaniranje\"/>
    </mc:Choice>
  </mc:AlternateContent>
  <bookViews>
    <workbookView xWindow="0" yWindow="0" windowWidth="20490" windowHeight="7755"/>
  </bookViews>
  <sheets>
    <sheet name="Program rada VM" sheetId="11" r:id="rId1"/>
    <sheet name="Zakoni i projekti za VM" sheetId="15" r:id="rId2"/>
    <sheet name="Plan rada institucije" sheetId="12" r:id="rId3"/>
    <sheet name="Zakoni i projekti za inst" sheetId="14" r:id="rId4"/>
    <sheet name="Izvještavanje" sheetId="9" r:id="rId5"/>
  </sheets>
  <definedNames>
    <definedName name="_xlnm.Print_Area" localSheetId="4">Izvještavanje!$A$1:$K$32</definedName>
    <definedName name="_xlnm.Print_Area" localSheetId="2">'Plan rada institucije'!$L$1:$V$31</definedName>
    <definedName name="_xlnm.Print_Area" localSheetId="0">'Program rada VM'!$A$1:$U$20</definedName>
    <definedName name="_xlnm.Print_Area" localSheetId="3">'Zakoni i projekti za inst'!$E$1:$F$15</definedName>
    <definedName name="_xlnm.Print_Area" localSheetId="1">'Zakoni i projekti za VM'!$D$1:$E$20</definedName>
    <definedName name="_xlnm.Print_Titles" localSheetId="4">Izvještavanje!$4:$4</definedName>
    <definedName name="_xlnm.Print_Titles" localSheetId="2">'Plan rada institucije'!$6:$7</definedName>
    <definedName name="_xlnm.Print_Titles" localSheetId="0">'Program rada VM'!$6:$7</definedName>
    <definedName name="_xlnm.Print_Titles" localSheetId="3">'Zakoni i projekti za inst'!$5:$5</definedName>
    <definedName name="_xlnm.Print_Titles" localSheetId="1">'Zakoni i projekti za VM'!$5:$5</definedName>
  </definedNames>
  <calcPr calcId="152511"/>
</workbook>
</file>

<file path=xl/calcChain.xml><?xml version="1.0" encoding="utf-8"?>
<calcChain xmlns="http://schemas.openxmlformats.org/spreadsheetml/2006/main">
  <c r="T8" i="11" l="1"/>
  <c r="P8" i="11"/>
  <c r="P31" i="11"/>
  <c r="P30" i="11"/>
  <c r="P29" i="11"/>
  <c r="P23" i="11"/>
  <c r="P22" i="11"/>
  <c r="P18" i="11"/>
  <c r="P14" i="11"/>
  <c r="P10" i="11"/>
  <c r="T10" i="11" l="1"/>
  <c r="T31" i="11"/>
  <c r="T30" i="11"/>
  <c r="T29" i="11"/>
  <c r="T23" i="11"/>
  <c r="T22" i="11"/>
  <c r="T18" i="11"/>
  <c r="T14" i="11"/>
  <c r="P33" i="11" l="1"/>
</calcChain>
</file>

<file path=xl/sharedStrings.xml><?xml version="1.0" encoding="utf-8"?>
<sst xmlns="http://schemas.openxmlformats.org/spreadsheetml/2006/main" count="417" uniqueCount="230">
  <si>
    <t>Jedinica mjerenja (%, broj ili opisno)</t>
  </si>
  <si>
    <t>Ciljana
vrijednost n+2</t>
  </si>
  <si>
    <t>Ciljana
vrijednost n+3</t>
  </si>
  <si>
    <t xml:space="preserve">Strateški cilj: </t>
  </si>
  <si>
    <t>Srednjoročni cilj</t>
  </si>
  <si>
    <t>Trenutna vrijednost</t>
  </si>
  <si>
    <t>Procijenjeni troškovi               n+1</t>
  </si>
  <si>
    <t>Procijenjeni troškovi               n+2</t>
  </si>
  <si>
    <t xml:space="preserve"> Programi</t>
  </si>
  <si>
    <t>Ukupno troškovi</t>
  </si>
  <si>
    <t>Institucija odgovorna za implementaciju</t>
  </si>
  <si>
    <t>Srednjoročni cilj n</t>
  </si>
  <si>
    <t>Ukupno</t>
  </si>
  <si>
    <t>Ostali izvori</t>
  </si>
  <si>
    <t>Donacije</t>
  </si>
  <si>
    <t>Krediti</t>
  </si>
  <si>
    <t>Budžet</t>
  </si>
  <si>
    <t>Izvori finansiranja</t>
  </si>
  <si>
    <t>Procjena troškova</t>
  </si>
  <si>
    <t xml:space="preserve">Procijenjeni ukupni troškovi                      </t>
  </si>
  <si>
    <t>Program u DOB-u</t>
  </si>
  <si>
    <t>Srednjoročni cilj 1</t>
  </si>
  <si>
    <t>AKCIONI PLAN SREDNJOROČNOG PLANA RADA INSTITUCIJE (Navesti ime institucije)</t>
  </si>
  <si>
    <t>Srednjoročni cilj 2</t>
  </si>
  <si>
    <t>Pokazatelj</t>
  </si>
  <si>
    <t>Okvir za mjerenje ostvarenja</t>
  </si>
  <si>
    <t xml:space="preserve">Pokazatelj </t>
  </si>
  <si>
    <t>Ostvarenje cilja (DA/NE)</t>
  </si>
  <si>
    <t>Polazna
vrijednost godina n</t>
  </si>
  <si>
    <t>Ciljana
vrijednost godina n+1</t>
  </si>
  <si>
    <t>Ciljana
vrijednost godina n+2</t>
  </si>
  <si>
    <t>Ciljana
vrijednost godina n+3</t>
  </si>
  <si>
    <t>Procijenjeni troškovi              godina n+1</t>
  </si>
  <si>
    <t>Procijenjeni troškovi              godina n+2</t>
  </si>
  <si>
    <t>Procijenjeni troškovi              godina n+3</t>
  </si>
  <si>
    <t>Specifični ciljevi</t>
  </si>
  <si>
    <t xml:space="preserve">ZAKONI </t>
  </si>
  <si>
    <t>PODZAKONSKI AKTI</t>
  </si>
  <si>
    <t>Planirani period za DONOŠENJE</t>
  </si>
  <si>
    <t>Komentar</t>
  </si>
  <si>
    <t>NAZIV PROJEKTA JAVNIH INVESTICIJA</t>
  </si>
  <si>
    <t>Očekivani PERIOD REALIZACIJE</t>
  </si>
  <si>
    <t>Završen (DA/NE)</t>
  </si>
  <si>
    <t>Specifični cilj 1</t>
  </si>
  <si>
    <t>Specifični cilj 2</t>
  </si>
  <si>
    <t>AKCIONI PLAN SREDNJOROČNOG PROGRAMA RADA VIJEĆA MINISTARA</t>
  </si>
  <si>
    <t>Opći cilj / principi razvoja:</t>
  </si>
  <si>
    <t>PREGLED ZAKONA, DRUGIH PROPISA I RAZVOJNO-INVESTICIONIH PROJEKATA/PROGRAMA PREDVIĐENIH SREDNJOROČNIM PROGRAMOM RADA VIJEĆA MINISTARA</t>
  </si>
  <si>
    <t>Usklađivanje s pravnim naslijeđem EU-a (DA ili NE)</t>
  </si>
  <si>
    <t>Projekt</t>
  </si>
  <si>
    <t>* Tabelu ponoviti za svaki srednjoročni cilj</t>
  </si>
  <si>
    <t>PREGLED ZAKONA, DRUGIH PROPISA I RAZVOJNO-INVESTICIONIH PROJEKATA/PROGRAMA PREDVIĐENIH SREDNJOROČNIM PLANOM RADA INSTITUCIJE</t>
  </si>
  <si>
    <t>Nosioci / koordinatori aktivnosti</t>
  </si>
  <si>
    <t>IZVRŠENO (period izvršenja / NE)</t>
  </si>
  <si>
    <t>Obrazloženje</t>
  </si>
  <si>
    <t>Polazna
vrijednost</t>
  </si>
  <si>
    <t xml:space="preserve">Polazna
vrijednost </t>
  </si>
  <si>
    <t>Program 1.1</t>
  </si>
  <si>
    <t>Program 1.2</t>
  </si>
  <si>
    <t>Program 1.3</t>
  </si>
  <si>
    <t>Program 2.1</t>
  </si>
  <si>
    <t>Program 2.2</t>
  </si>
  <si>
    <t>Specifični cilj 1.1</t>
  </si>
  <si>
    <t>Program 1.1.1</t>
  </si>
  <si>
    <t>Program 1.1.2</t>
  </si>
  <si>
    <t>Specifični cilj 2.1</t>
  </si>
  <si>
    <t>Program 2.1.1</t>
  </si>
  <si>
    <t>Program 2.1.2</t>
  </si>
  <si>
    <t>Specifični cilj n.1</t>
  </si>
  <si>
    <t>Program n.1.1</t>
  </si>
  <si>
    <t>Program n.1.2</t>
  </si>
  <si>
    <t>IZVJEŠTAJ O PROVOĐENJU SREDNJOROČNOG PLANA RADA INSTITUCIJE – Srednjoročni ciljevi</t>
  </si>
  <si>
    <t>IZVJEŠTAJ O PROVOĐENJU SREDNJOROČNOG PLANA RADA INSTITUCIJE – Programi</t>
  </si>
  <si>
    <t>IZVJEŠTAJ O PREDLOŽENIM / DONESENIM ZAKONIMA, DRUGIM PROPISIMA I REALIZACIJI RAZVOJNO-INVESTICIONIH PROJEKATA/PROGRAMA PREDVIĐENIH SREDNJOROČNIM PLANOM RADA INSTITUCIJE</t>
  </si>
  <si>
    <t xml:space="preserve"> Jedinica mjerenja (%, broj ili opisno)</t>
  </si>
  <si>
    <t>Upravljanje u funkciji rasta</t>
  </si>
  <si>
    <t>poboljšanje upravljanja okoliša i razvoj okolinske infrastrukture</t>
  </si>
  <si>
    <t xml:space="preserve">Uspostavljanje regulatornih aktivnosti za efikasan sistema sa provođenjem međunarodnih sporazuma i konvencija uključivanjem drugih institucija posebno u slučaju radiološkog nuklearnog incidenta, implementacijom projekata i edukacijom stanovništva iz oblasti radijacijske i nuklearne sigurnosti i bezbjednosti.  </t>
  </si>
  <si>
    <t xml:space="preserve">Uspostavljanja sa provođenjem regulatorne aktivnosti za pravna lica koja koriste izvore jonizirajućeg zračenja </t>
  </si>
  <si>
    <t>Provođenje međunarodnih sporazuma i konvencija iz oblasti koje tretiraju izvore jonizirajućeg zračenja kao i nuklearni materijal i transpozicija europskih direktiva EURATOM u zakonodavstvo BiH</t>
  </si>
  <si>
    <t xml:space="preserve">Izgradnja sistema odgovora sa drugim relevantnim institucijama u BiH u slučaju radiološkog i nuklearnog incidenta kroz implementaciju akcionog plana.
</t>
  </si>
  <si>
    <t>Program 1.4</t>
  </si>
  <si>
    <t>Program 1.5</t>
  </si>
  <si>
    <t>Implementacija nacionalnog projekata Menađment radioaktivnog otpada i nacionalnih, regionalnih, interregionalnih i internacionalnih projekata Internacionalne agencije za atomsku energiju definisana Okvirnim državnim projektom za period 2015-2019 i EU iz radijacione i nuklearne sigurnosti i bezbjednosti.</t>
  </si>
  <si>
    <t xml:space="preserve">Podizanje svijesti kroz informisanje i edukaciju stanovništva o izvorima i o štetnosti i posljedicama izloženosti jonizirajućem zračenju
</t>
  </si>
  <si>
    <t xml:space="preserve">izdati podzakonskih akata,
-izdati akti u procesu registracije, notifikacije, licenciranja i  inspekcijskog I provođenje
- izvještaji Parlamentu BiH o stanju radijacione i nuklearne sigurnosti u BiH.       
</t>
  </si>
  <si>
    <t>urađen sistem i implementiran</t>
  </si>
  <si>
    <t xml:space="preserve"> -implementirani nacionalni projekti </t>
  </si>
  <si>
    <t>Polazna
vrijednost godina n 2015</t>
  </si>
  <si>
    <t>Radijacijska i nuklearna sigurnost</t>
  </si>
  <si>
    <t>DRARNS</t>
  </si>
  <si>
    <t xml:space="preserve">DRARNS
MVP BiH
</t>
  </si>
  <si>
    <t>33,33%</t>
  </si>
  <si>
    <t>MVP BIH</t>
  </si>
  <si>
    <t> -pripremljen  i implementiran nacionalni projekt IAEA Menađment radioaktivnog otpada sa odredjenom lokacijom</t>
  </si>
  <si>
    <t>DRARNS
MSBiH
MCP BiH
MVTEO BiH</t>
  </si>
  <si>
    <t>VM BIH, DRARNS</t>
  </si>
  <si>
    <t xml:space="preserve"> </t>
  </si>
  <si>
    <t>Izmjene I dopne zakona o radijacionoj I nuklearnoj sigurnosti I bezbjednosti</t>
  </si>
  <si>
    <t>DA</t>
  </si>
  <si>
    <t>Radijacijska I nukelarna sigurnost</t>
  </si>
  <si>
    <t>Poboljšanje upravljanja okoliša i razvoj okolinske infrastrukture</t>
  </si>
  <si>
    <t>Pravilnik o upravljanju radioaktivnim otpadom</t>
  </si>
  <si>
    <t>2015 - donosi DRARNS</t>
  </si>
  <si>
    <t>Pravilnik o tehničkim servisima za zaštitu od jonizirajućeg zračenja</t>
  </si>
  <si>
    <t xml:space="preserve">Pravilnik o obuci iz zaštite od jonizirajućeg zračenja
</t>
  </si>
  <si>
    <t>Pravilnik o autorizaciji lica odgovornog za zaštitu od zračenja</t>
  </si>
  <si>
    <t>Pravilnik o državnom registru lica izloženih jonizirajućem zračenju</t>
  </si>
  <si>
    <t>Pravilnik o autorizaciji službi za zaštitu od zračenja</t>
  </si>
  <si>
    <t>2016 - donosi DRARNS</t>
  </si>
  <si>
    <t>2017 - donosi DRARNS</t>
  </si>
  <si>
    <t>Pravilnik o regulatornoj kontroli aktivnosti koje uključuju prirodni radioaktivni materijal</t>
  </si>
  <si>
    <t>2018 - donosi DRARNS</t>
  </si>
  <si>
    <t>Pravilnik o inspekcijskom nadzoru</t>
  </si>
  <si>
    <t>1.1.1.1 Pravilnik o upravljanju radioaktivnim otpadom</t>
  </si>
  <si>
    <t xml:space="preserve">1.1 Uspostavljanja sa provođenjem regulatorne aktivnosti za pravna lica koja koriste izvore jonizirajućeg zračenja </t>
  </si>
  <si>
    <t>1.1.1.2Pravilnik o tehničkim servisima za zaštitu od jonizirajućeg zračenja</t>
  </si>
  <si>
    <t>1.1.1 izdavanje podzakonskih akata</t>
  </si>
  <si>
    <t xml:space="preserve">1. Uspostavljanje regulatornih aktivnosti za efikasan sistema sa provođenjem međunarodnih sporazuma i konvencija uključivanjem drugih institucija posebno u slučaju radiološkog nuklearnog incidenta, implementacijom projekata i edukacijom stanovništva iz oblasti radijacijske i nuklearne sigurnosti i bezbjednosti.  </t>
  </si>
  <si>
    <t xml:space="preserve">1.1.1.3. Pravilnik o obuci iz zaštite od jonizirajućeg zračenja
</t>
  </si>
  <si>
    <t>1.1.1.4. Pravilnik o autorizaciji lica odgovornog za zaštitu od zračenja</t>
  </si>
  <si>
    <t>1.1.1.5. Pravilnik o državnom registru lica izloženih jonizirajućem zračenju</t>
  </si>
  <si>
    <t>1.1.1.6. Pravilnik o autorizaciji službi za zaštitu od zračenja</t>
  </si>
  <si>
    <t>1.1.1.8. Pravilnik o inspekcijskom nadzoru</t>
  </si>
  <si>
    <t>1.1.1.7. Pravilnik o regulatornoj kontroli aktivnosti koje uključuju prirodni radioaktivni materijal</t>
  </si>
  <si>
    <t>Objavljen u sl. Glasniku BiH</t>
  </si>
  <si>
    <t>1.1.2.1 izdati akti u procesu registracije, notifikacije, licenciranja</t>
  </si>
  <si>
    <t>1.1.2 izdati akti u procesu registracije, notifikacije, licenciranja i  inspekcijskog nadora</t>
  </si>
  <si>
    <t>1.1.2.2 Inspekcijski nadzor sa donesenim aktima</t>
  </si>
  <si>
    <t>Izdat akt</t>
  </si>
  <si>
    <t>Obavljen inspekcijski nadzor i donesen akt</t>
  </si>
  <si>
    <t xml:space="preserve">1.1.3 izvještaji Parlamentu BiH o stanju radijacione i nuklearne sigurnosti u BiH.  </t>
  </si>
  <si>
    <t>1.1.3.1. Priprema izvještaja</t>
  </si>
  <si>
    <t>Usvojen izvještaj od strane PS BiH</t>
  </si>
  <si>
    <t>1.2. Provođenje međunarodnih sporazuma i konvencija iz oblasti koje tretiraju izvore jonizirajućeg zračenja kao i nuklearni materijal i transpozicija europskih direktiva EURATOM u zakonodavstvo BiH</t>
  </si>
  <si>
    <t xml:space="preserve"> - urađen sporazum i izvještaj na sporazum
-urađena konvencija i provedena,
-urađeno ažuriranje domaće legislative
 prateći međunarodne obaveze</t>
  </si>
  <si>
    <t>1.2.1. 
 - urađen sporazum i izvještaj na sporazum
-urađena konvencija i provedena,
-urađeno ažuriranje domaće legislative
 prateći međunarodne obaveze</t>
  </si>
  <si>
    <t>1.2.1.1. Sporazum o primjeni zaštitnih mjera i dodatni Protokol uz Sporazum između Bosne i Hercegovine i Međunarodne agencije za atomsku energiju o primjeni zaštitnih mjera u vezi s Ugovorom o neširenju nuklearnog naoružanja</t>
  </si>
  <si>
    <t xml:space="preserve">1.2.1.2. Zajednička konvencija o sigurnosti zbrinjavanja istrošenog goriva i sigurnosti zbrinjavanja radioaktivnog otpada </t>
  </si>
  <si>
    <t xml:space="preserve">1.2.1.3. Konvencija o nuklearnoj sigurnosti </t>
  </si>
  <si>
    <t xml:space="preserve">1.2.1.4. Bečka konvencija o građanskoj odgovornosti za nuklearnu štetu </t>
  </si>
  <si>
    <t>1.2.1.5.  Konvencija o fizičkoj zaštiti nuklearnog materijala  i amandmani</t>
  </si>
  <si>
    <t>1.2.1.6. Konvencija o ranom obavještavanju u slučaju nuklearne nesreće i pružanje pomoći</t>
  </si>
  <si>
    <t>1.2.1.7. Implementacija EURATOM direktive 59/2013</t>
  </si>
  <si>
    <t xml:space="preserve">Urađen godišnji izvještaj, obavljen inspekcijski nadzor Safe Guard inspektora IAEA </t>
  </si>
  <si>
    <t>Urađen izvještaj, odgovoreno na pitanja drugih članica, prezentovana BiH po ovoj konvenciji</t>
  </si>
  <si>
    <t xml:space="preserve">U slučaju nastanka nuklearne štete </t>
  </si>
  <si>
    <t>Provođenje konvencije kroz inspekcijski nadzor</t>
  </si>
  <si>
    <t>Provođenje konvencije u slučaju nuklearne neserće i potrebne pomoći</t>
  </si>
  <si>
    <t>Implementirana direktiva u potpunosti</t>
  </si>
  <si>
    <t xml:space="preserve">1.3. Izgradnja sistema odgovora sa drugim relevantnim institucijama u BiH u slučaju radiološkog i nuklearnog incidenta kroz implementaciju akcionog plana.
</t>
  </si>
  <si>
    <t>1.3.1. Urađen sistem i implementiran</t>
  </si>
  <si>
    <t xml:space="preserve"> 1.3.1.1 Implementacija u 2015. god.</t>
  </si>
  <si>
    <t>1.3.1.2 Implementacija u 2016. god.</t>
  </si>
  <si>
    <t>1.3.1.3 Implementacija u 2017. god.</t>
  </si>
  <si>
    <t>Implementiran plan  u koordinaciji sa ostalim nadležnim nstitucijama</t>
  </si>
  <si>
    <t>Implementiran plan u potpunosti  u koordinaciji sa ostalim nadležnim nstitucijama</t>
  </si>
  <si>
    <t>1.4. Implementacija nacionalnog projekata Menađment radioaktivnog otpada i nacionalnih, regionalnih, interregionalnih i internacionalnih projekata Internacionalne agencije za atomsku energiju definisana Okvirnim državnim projektom za period 2015-2019 i EU iz radijacione i nuklearne sigurnosti i bezbjednosti.</t>
  </si>
  <si>
    <t xml:space="preserve"> -pripremljeni nacionalni projekti </t>
  </si>
  <si>
    <t xml:space="preserve">1.4.3 implementirani nacionalni projekti </t>
  </si>
  <si>
    <t xml:space="preserve"> -pripremljeni drugi projekti</t>
  </si>
  <si>
    <t>1.4.4 pripremljeni drugi projekti</t>
  </si>
  <si>
    <t xml:space="preserve"> -implementirani drugi projekti </t>
  </si>
  <si>
    <t xml:space="preserve">1.4.5. implementirani drugi projekti </t>
  </si>
  <si>
    <t xml:space="preserve">1.5. Podizanje svijesti kroz informisanje i edukaciju stanovništva o izvorima i o štetnosti i posljedicama izloženosti jonizirajućem zračenju
</t>
  </si>
  <si>
    <t xml:space="preserve"> -informisanje kroz medije</t>
  </si>
  <si>
    <t xml:space="preserve"> -provođenje treninga profesionalno izloženih lica jonizirajućem zračenju i drugih lica</t>
  </si>
  <si>
    <t>1.5.2 provođenje treninga profesionalno izloženih lica jonizirajućem zračenju i drugih lica</t>
  </si>
  <si>
    <t xml:space="preserve"> -monitoring okoliša sa informisanjem javnosti</t>
  </si>
  <si>
    <t>1.5.3 monitoring okoliša sa informisanjem javnosti</t>
  </si>
  <si>
    <t>1.4.1.1. Određivanje lokacije za centralno skladište</t>
  </si>
  <si>
    <t>1.4.1.2. Skupljanje potrošenih izvora sa ostalih lokacija u BiH i prebacivanje na centralnu loakciju</t>
  </si>
  <si>
    <t>1.4.1.4. Renoviranje objekta i opremanje sa opremom i edukovanje kadrova</t>
  </si>
  <si>
    <t>VM BiH</t>
  </si>
  <si>
    <t>DRARNS i tehnički servisi</t>
  </si>
  <si>
    <t>DRARNS i operator skladišta</t>
  </si>
  <si>
    <t>DARNS i odabrani izvođač radova</t>
  </si>
  <si>
    <t>Određena lokacija za centralno skladište</t>
  </si>
  <si>
    <t>Skupljeni potrošen izvori sa ostalih lokacija u BiH i prebačeni u centralno skladište</t>
  </si>
  <si>
    <t>1.4.1.3. Kondicioniranje potrošenih izvora, smještanje u kontejnere i smještanje u centralno skladište</t>
  </si>
  <si>
    <t>Kondicionirani potrošeni izvori, smješteni u kontejnere i prebačeni u centralno skladište</t>
  </si>
  <si>
    <t>Renoviran objekat i opremljen sa svom potrebnom opremom; edukovan kadar</t>
  </si>
  <si>
    <t>1.4.1 Pripremljen  i implementiran nacionalni projekt IAEA Menadžment radioaktivnog otpada sa odredjenom lokacijom</t>
  </si>
  <si>
    <t>DARNS i zdravstvene institucije BiH koje koriste PET CT</t>
  </si>
  <si>
    <t>DARNS, MS BiH, MCP BiH, MVTEO BiH, CZ u BiH</t>
  </si>
  <si>
    <t>DARNS i zdravstvene institucije BiH uključene u projekat</t>
  </si>
  <si>
    <t>Odobreni projekti od strane IAEA</t>
  </si>
  <si>
    <t>1.4.2 Pripremljeni nacionalni projekti za 2016 i 2017. god. I pripremanje nacionalnih projekta za 2018. i 2019 god.</t>
  </si>
  <si>
    <t>1.4.2.1. Pripremanje projekta: Primjena PET CT-a I hibridnih tehnologija u medicini za 2016, 2017 god. I pripremanje nacionalnog prijekta za 2018/2019 god.</t>
  </si>
  <si>
    <t>1.4.2.2. Ojačavanje kapaciteta djelovanja BiH u vanrednim situacijama radiološkog i nuklearnog incidenta za 2016, 2017 god. I pripremanje nacionalnog prijekta za 2018/2019 god.</t>
  </si>
  <si>
    <t>1.4.2.4. Implementacija integriranog upravljanja u DRARNS-u za 2016, 2017 god. I pripremanje nacionalnog prijekta za 2018/2019 god.</t>
  </si>
  <si>
    <t>1.4.2.3. Utemeljenje nacionalnog nivoa referentnih doza u dijagnostičkoj radiologiji za 2016, 2017 god. I pripremanje nacionalnog prijekta za 2018/2019 god.</t>
  </si>
  <si>
    <t>Pripremljeni i odobreni projekti od strane IAEA</t>
  </si>
  <si>
    <t>Implementiran projekat</t>
  </si>
  <si>
    <t>1.4.3.1. Implementiranje projekta: Primjena PET CT-a I hibridnih tehnologija u medicini za 2016, 2017 god. I implementiranje nacionalnog prijekta za 2018. god.</t>
  </si>
  <si>
    <t>1.4.3.2. Implementacija prijekta: Ojačavanje kapaciteta djelovanja BiH u vanrednim situacijama radiološkog i nuklearnog incidenta za 2016, 2017 god. I pripremanje nacionalnog prijekta za 2018. god.</t>
  </si>
  <si>
    <t>1.4.3.3. Implementacija projekta: Utemeljenje nacionalnog nivoa referentnih doza u dijagnostičkoj radiologiji za 2016, 2017 god. I pripremanje nacionalnog prijekta za 2018. god.</t>
  </si>
  <si>
    <t>1.4.3.4. Implementacija integriranog upravljanja u DRARNS-u za 2016, 2017 god. I pripremanje nacionalnog prijekta za 2018. god.</t>
  </si>
  <si>
    <t>1.4.4.1. Pripremanje interregionalnih projekata IAEA</t>
  </si>
  <si>
    <t>1.4.4.2. Pripremanje regionalnih projekata IAEA</t>
  </si>
  <si>
    <t>1.4.1.3. Pripremanje projekata EU - nuklearna sigurnost</t>
  </si>
  <si>
    <t>1.4.5.1. Implementiranje interregionalnih projekata IAEA</t>
  </si>
  <si>
    <t>1.4.5.2. Implementiranje regionalnih projekata IAEA</t>
  </si>
  <si>
    <t>1.4.5.3. Implementiranje projekata EU - nuklearna sigurnost</t>
  </si>
  <si>
    <t>Pripremljeni interregionalni priojekti</t>
  </si>
  <si>
    <t>Prirepmljeni regionalni prijekti</t>
  </si>
  <si>
    <t>Pripremljeni projekti EU - nuklearna sigurnost</t>
  </si>
  <si>
    <t>Implementirani interregionalni projekti IAEA</t>
  </si>
  <si>
    <t>Implementirani regionalni prijekti IAEA</t>
  </si>
  <si>
    <t>Implementirani projekti EU - Nuklearna sigurnost</t>
  </si>
  <si>
    <t>1.5.1  Informisanje kroz medije i stampanje edukativnog materijala</t>
  </si>
  <si>
    <t>1.5.1.1. Informisanje kroz medije</t>
  </si>
  <si>
    <t>Informisano stanovništvo kroz medije u vezi radijacione sigurnosti</t>
  </si>
  <si>
    <t>Pripremljen, odštampan i podijeljen edukativni materijal</t>
  </si>
  <si>
    <t>1.5.1.2. Priprema, štampanje i podjela edukativnog materijala</t>
  </si>
  <si>
    <t>1.5.2.1.  Usaglašavanje i odobravanje programa edukacije pripremljenih od strane tehničkih servisa</t>
  </si>
  <si>
    <t>1.5.2.2. Prisustvovanje certifikaciji kandidata pri obuci</t>
  </si>
  <si>
    <t>1.5.2.3. Izdavanje certifikata o završenoj obuci i položenom završnom ispittu</t>
  </si>
  <si>
    <t>DRARNS i tehnički servisi za obuku</t>
  </si>
  <si>
    <t>Usaglašen i doobren program edukacije pripremljen od strane tehničkih servisa</t>
  </si>
  <si>
    <t>Izdat certifikat za kandidate koji su položili ispit</t>
  </si>
  <si>
    <t>Uposlenik DRARNS-a prisutan certifikaciji</t>
  </si>
  <si>
    <t>1.5.3.1. Raspisivanje tendera i odabir tehničkog servisa koji će raditi monitoring</t>
  </si>
  <si>
    <t>Urađen monitoring i dostavljeni rezultati monitoringa DRARNS-u</t>
  </si>
  <si>
    <t>Tehnički servis</t>
  </si>
  <si>
    <t xml:space="preserve">1.5.3.2. Rad na monitoringu i priprema rezultata monitoringa </t>
  </si>
  <si>
    <t>1.5.3.3. Informisanje javnosti o rezultatima monitoringa i priprema izvještaja za PS BiH</t>
  </si>
  <si>
    <t>Raspisan tender i odabran tehnički servis</t>
  </si>
  <si>
    <t xml:space="preserve">Informisana javnost i poslan izvještaj PS BiH  </t>
  </si>
  <si>
    <t xml:space="preserve">Uspostavljen regulatorni okvir radijacijske i nuklearne sigurnosti /bezbjednosti u skladu sa EU Aq. i internacionalnim standardima IAEA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</si>
</sst>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CC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63">
    <xf numFmtId="0" fontId="0" fillId="0" borderId="0" xfId="0"/>
    <xf numFmtId="0" fontId="3" fillId="0" borderId="0" xfId="2"/>
    <xf numFmtId="0" fontId="3" fillId="0" borderId="5" xfId="2" applyBorder="1" applyAlignment="1">
      <alignment vertical="center"/>
    </xf>
    <xf numFmtId="0" fontId="3" fillId="0" borderId="5" xfId="2" applyBorder="1" applyAlignment="1">
      <alignment horizontal="center" vertical="center"/>
    </xf>
    <xf numFmtId="0" fontId="6" fillId="0" borderId="0" xfId="2" applyFont="1" applyAlignment="1">
      <alignment wrapText="1"/>
    </xf>
    <xf numFmtId="0" fontId="6" fillId="0" borderId="0" xfId="2" applyFont="1" applyAlignment="1">
      <alignment horizontal="left" vertical="top"/>
    </xf>
    <xf numFmtId="0" fontId="6" fillId="0" borderId="0" xfId="2" applyFont="1" applyAlignment="1">
      <alignment horizontal="left" vertical="top" wrapText="1"/>
    </xf>
    <xf numFmtId="0" fontId="8" fillId="0" borderId="4" xfId="2" applyFont="1" applyBorder="1" applyAlignment="1">
      <alignment horizontal="center" vertical="center"/>
    </xf>
    <xf numFmtId="0" fontId="3" fillId="0" borderId="13" xfId="2" applyBorder="1" applyAlignment="1">
      <alignment vertical="center"/>
    </xf>
    <xf numFmtId="0" fontId="3" fillId="0" borderId="12" xfId="2" applyBorder="1" applyAlignment="1">
      <alignment vertical="center"/>
    </xf>
    <xf numFmtId="0" fontId="3" fillId="0" borderId="0" xfId="2" applyFont="1"/>
    <xf numFmtId="0" fontId="3" fillId="0" borderId="16" xfId="2" applyBorder="1" applyAlignment="1">
      <alignment vertical="center" wrapText="1"/>
    </xf>
    <xf numFmtId="0" fontId="3" fillId="0" borderId="15" xfId="2" applyBorder="1" applyAlignment="1">
      <alignment vertical="center" wrapText="1"/>
    </xf>
    <xf numFmtId="0" fontId="3" fillId="0" borderId="14" xfId="2" applyBorder="1" applyAlignment="1">
      <alignment vertical="center" wrapText="1"/>
    </xf>
    <xf numFmtId="0" fontId="3" fillId="0" borderId="1" xfId="2" applyBorder="1" applyAlignment="1">
      <alignment vertical="center" wrapText="1"/>
    </xf>
    <xf numFmtId="0" fontId="3" fillId="0" borderId="3" xfId="2" applyBorder="1" applyAlignment="1">
      <alignment vertical="center" wrapText="1"/>
    </xf>
    <xf numFmtId="0" fontId="1" fillId="0" borderId="15" xfId="2" applyFont="1" applyBorder="1" applyAlignment="1">
      <alignment horizontal="left" vertical="center" wrapText="1"/>
    </xf>
    <xf numFmtId="0" fontId="3" fillId="0" borderId="13" xfId="2" applyBorder="1" applyAlignment="1">
      <alignment vertical="center" wrapText="1"/>
    </xf>
    <xf numFmtId="0" fontId="3" fillId="0" borderId="5" xfId="2" applyBorder="1" applyAlignment="1">
      <alignment vertical="center" wrapText="1"/>
    </xf>
    <xf numFmtId="0" fontId="3" fillId="0" borderId="12" xfId="2" applyBorder="1" applyAlignment="1">
      <alignment vertical="center" wrapText="1"/>
    </xf>
    <xf numFmtId="0" fontId="1" fillId="0" borderId="5" xfId="2" applyFont="1" applyBorder="1" applyAlignment="1">
      <alignment horizontal="left" vertical="center" wrapText="1"/>
    </xf>
    <xf numFmtId="0" fontId="3" fillId="0" borderId="13" xfId="2" applyBorder="1" applyAlignment="1">
      <alignment horizontal="center" vertical="center"/>
    </xf>
    <xf numFmtId="164" fontId="3" fillId="0" borderId="1" xfId="2" applyNumberFormat="1" applyBorder="1" applyAlignment="1">
      <alignment vertical="center"/>
    </xf>
    <xf numFmtId="164" fontId="3" fillId="0" borderId="3" xfId="2" applyNumberFormat="1" applyBorder="1" applyAlignment="1">
      <alignment vertical="center"/>
    </xf>
    <xf numFmtId="164" fontId="3" fillId="0" borderId="13" xfId="2" applyNumberFormat="1" applyBorder="1" applyAlignment="1">
      <alignment vertical="center"/>
    </xf>
    <xf numFmtId="0" fontId="3" fillId="0" borderId="12" xfId="2" applyBorder="1" applyAlignment="1">
      <alignment horizontal="center" vertical="center"/>
    </xf>
    <xf numFmtId="0" fontId="1" fillId="0" borderId="12" xfId="2" applyFont="1" applyBorder="1" applyAlignment="1">
      <alignment vertical="center" wrapText="1"/>
    </xf>
    <xf numFmtId="0" fontId="7" fillId="0" borderId="13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7" fillId="0" borderId="3" xfId="2" applyFont="1" applyBorder="1" applyAlignment="1">
      <alignment vertical="center"/>
    </xf>
    <xf numFmtId="0" fontId="8" fillId="0" borderId="10" xfId="2" applyFont="1" applyBorder="1" applyAlignment="1">
      <alignment horizontal="center" vertical="center"/>
    </xf>
    <xf numFmtId="0" fontId="3" fillId="0" borderId="0" xfId="2" applyBorder="1"/>
    <xf numFmtId="0" fontId="3" fillId="0" borderId="19" xfId="2" applyBorder="1" applyAlignment="1">
      <alignment vertical="center" wrapText="1"/>
    </xf>
    <xf numFmtId="0" fontId="8" fillId="0" borderId="17" xfId="2" applyFont="1" applyBorder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3" fillId="0" borderId="23" xfId="2" applyBorder="1" applyAlignment="1">
      <alignment horizontal="center" vertical="center"/>
    </xf>
    <xf numFmtId="0" fontId="3" fillId="0" borderId="23" xfId="2" applyBorder="1" applyAlignment="1">
      <alignment vertical="center" wrapText="1"/>
    </xf>
    <xf numFmtId="164" fontId="3" fillId="0" borderId="5" xfId="2" applyNumberFormat="1" applyBorder="1" applyAlignment="1">
      <alignment vertical="center"/>
    </xf>
    <xf numFmtId="0" fontId="3" fillId="0" borderId="0" xfId="2" quotePrefix="1"/>
    <xf numFmtId="0" fontId="3" fillId="0" borderId="3" xfId="2" applyBorder="1" applyAlignment="1">
      <alignment vertical="center"/>
    </xf>
    <xf numFmtId="0" fontId="3" fillId="0" borderId="21" xfId="2" applyBorder="1" applyAlignment="1">
      <alignment vertical="center" wrapText="1"/>
    </xf>
    <xf numFmtId="0" fontId="7" fillId="0" borderId="12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1" fillId="2" borderId="5" xfId="2" applyFont="1" applyFill="1" applyBorder="1" applyAlignment="1">
      <alignment horizontal="center" vertical="center" wrapText="1"/>
    </xf>
    <xf numFmtId="0" fontId="6" fillId="0" borderId="5" xfId="2" applyFont="1" applyBorder="1" applyAlignment="1"/>
    <xf numFmtId="0" fontId="4" fillId="0" borderId="12" xfId="2" applyFont="1" applyBorder="1" applyAlignment="1">
      <alignment vertical="center"/>
    </xf>
    <xf numFmtId="0" fontId="1" fillId="2" borderId="12" xfId="2" applyFont="1" applyFill="1" applyBorder="1" applyAlignment="1">
      <alignment horizontal="center" vertical="center" wrapText="1"/>
    </xf>
    <xf numFmtId="0" fontId="1" fillId="2" borderId="13" xfId="2" applyFont="1" applyFill="1" applyBorder="1" applyAlignment="1">
      <alignment horizontal="center" vertical="center" wrapText="1"/>
    </xf>
    <xf numFmtId="0" fontId="3" fillId="0" borderId="13" xfId="2" applyBorder="1" applyAlignment="1">
      <alignment horizontal="left" vertical="center" wrapText="1"/>
    </xf>
    <xf numFmtId="0" fontId="6" fillId="0" borderId="13" xfId="2" applyFont="1" applyBorder="1" applyAlignment="1"/>
    <xf numFmtId="0" fontId="3" fillId="0" borderId="15" xfId="2" applyBorder="1" applyAlignment="1"/>
    <xf numFmtId="0" fontId="3" fillId="0" borderId="16" xfId="2" applyBorder="1" applyAlignment="1"/>
    <xf numFmtId="0" fontId="1" fillId="0" borderId="2" xfId="2" applyFont="1" applyBorder="1" applyAlignment="1">
      <alignment horizontal="left" vertical="center" wrapText="1"/>
    </xf>
    <xf numFmtId="0" fontId="1" fillId="0" borderId="2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center" vertical="center" wrapText="1"/>
    </xf>
    <xf numFmtId="0" fontId="1" fillId="0" borderId="5" xfId="2" applyFont="1" applyBorder="1" applyAlignment="1">
      <alignment horizontal="center" vertical="center" wrapText="1"/>
    </xf>
    <xf numFmtId="0" fontId="1" fillId="3" borderId="13" xfId="2" applyFont="1" applyFill="1" applyBorder="1" applyAlignment="1">
      <alignment horizontal="center" vertical="center" wrapText="1"/>
    </xf>
    <xf numFmtId="0" fontId="1" fillId="3" borderId="12" xfId="2" applyFont="1" applyFill="1" applyBorder="1" applyAlignment="1">
      <alignment horizontal="center" vertical="center" wrapText="1"/>
    </xf>
    <xf numFmtId="0" fontId="1" fillId="3" borderId="5" xfId="2" applyFont="1" applyFill="1" applyBorder="1" applyAlignment="1">
      <alignment horizontal="center" vertical="center" wrapText="1"/>
    </xf>
    <xf numFmtId="0" fontId="4" fillId="0" borderId="26" xfId="2" applyFont="1" applyBorder="1" applyAlignment="1">
      <alignment horizontal="left" vertical="center"/>
    </xf>
    <xf numFmtId="0" fontId="1" fillId="3" borderId="34" xfId="2" applyFont="1" applyFill="1" applyBorder="1" applyAlignment="1">
      <alignment horizontal="center" vertical="center" wrapText="1"/>
    </xf>
    <xf numFmtId="0" fontId="8" fillId="0" borderId="20" xfId="2" applyFont="1" applyBorder="1" applyAlignment="1">
      <alignment horizontal="center" vertical="center"/>
    </xf>
    <xf numFmtId="0" fontId="1" fillId="0" borderId="3" xfId="2" applyFont="1" applyBorder="1" applyAlignment="1">
      <alignment vertical="center" wrapText="1"/>
    </xf>
    <xf numFmtId="0" fontId="8" fillId="0" borderId="24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1" fillId="0" borderId="12" xfId="2" applyFont="1" applyBorder="1" applyAlignment="1">
      <alignment horizontal="left" vertical="center" wrapText="1"/>
    </xf>
    <xf numFmtId="0" fontId="10" fillId="0" borderId="10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0" fillId="0" borderId="17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" fillId="0" borderId="43" xfId="2" applyFont="1" applyBorder="1" applyAlignment="1">
      <alignment horizontal="left" vertical="center" wrapText="1"/>
    </xf>
    <xf numFmtId="0" fontId="1" fillId="0" borderId="1" xfId="2" applyFont="1" applyBorder="1" applyAlignment="1">
      <alignment horizontal="left" vertical="center" wrapText="1"/>
    </xf>
    <xf numFmtId="0" fontId="1" fillId="0" borderId="14" xfId="2" applyFont="1" applyBorder="1" applyAlignment="1">
      <alignment horizontal="left" vertical="center" wrapText="1"/>
    </xf>
    <xf numFmtId="0" fontId="1" fillId="0" borderId="19" xfId="2" applyFont="1" applyBorder="1" applyAlignment="1">
      <alignment horizontal="left" vertical="center" wrapText="1"/>
    </xf>
    <xf numFmtId="0" fontId="1" fillId="4" borderId="5" xfId="2" applyFont="1" applyFill="1" applyBorder="1" applyAlignment="1">
      <alignment horizontal="center" vertical="center" wrapText="1"/>
    </xf>
    <xf numFmtId="0" fontId="1" fillId="4" borderId="40" xfId="2" applyFont="1" applyFill="1" applyBorder="1" applyAlignment="1">
      <alignment horizontal="center" vertical="center" wrapText="1"/>
    </xf>
    <xf numFmtId="0" fontId="1" fillId="4" borderId="35" xfId="2" applyFont="1" applyFill="1" applyBorder="1" applyAlignment="1">
      <alignment horizontal="center" vertical="center" wrapText="1"/>
    </xf>
    <xf numFmtId="0" fontId="1" fillId="4" borderId="41" xfId="2" applyFont="1" applyFill="1" applyBorder="1" applyAlignment="1">
      <alignment horizontal="center" vertical="center" wrapText="1"/>
    </xf>
    <xf numFmtId="0" fontId="1" fillId="4" borderId="34" xfId="2" applyFont="1" applyFill="1" applyBorder="1" applyAlignment="1">
      <alignment horizontal="center" vertical="center" wrapText="1"/>
    </xf>
    <xf numFmtId="0" fontId="1" fillId="4" borderId="42" xfId="2" applyFont="1" applyFill="1" applyBorder="1" applyAlignment="1">
      <alignment horizontal="center" vertical="center" wrapText="1"/>
    </xf>
    <xf numFmtId="0" fontId="1" fillId="4" borderId="12" xfId="2" applyFont="1" applyFill="1" applyBorder="1" applyAlignment="1">
      <alignment horizontal="center" vertical="center" wrapText="1"/>
    </xf>
    <xf numFmtId="0" fontId="1" fillId="4" borderId="2" xfId="2" applyFont="1" applyFill="1" applyBorder="1" applyAlignment="1">
      <alignment horizontal="center" vertical="center" wrapText="1"/>
    </xf>
    <xf numFmtId="0" fontId="1" fillId="4" borderId="13" xfId="2" applyFont="1" applyFill="1" applyBorder="1" applyAlignment="1">
      <alignment horizontal="center" vertical="center" wrapText="1"/>
    </xf>
    <xf numFmtId="0" fontId="1" fillId="3" borderId="40" xfId="2" applyFont="1" applyFill="1" applyBorder="1" applyAlignment="1">
      <alignment horizontal="center" vertical="center" wrapText="1"/>
    </xf>
    <xf numFmtId="0" fontId="1" fillId="3" borderId="35" xfId="2" applyFont="1" applyFill="1" applyBorder="1" applyAlignment="1">
      <alignment horizontal="center" vertical="center" wrapText="1"/>
    </xf>
    <xf numFmtId="0" fontId="1" fillId="3" borderId="41" xfId="2" applyFont="1" applyFill="1" applyBorder="1" applyAlignment="1">
      <alignment horizontal="center" vertical="center" wrapText="1"/>
    </xf>
    <xf numFmtId="0" fontId="1" fillId="3" borderId="42" xfId="2" applyFont="1" applyFill="1" applyBorder="1" applyAlignment="1">
      <alignment horizontal="center" vertical="center" wrapText="1"/>
    </xf>
    <xf numFmtId="0" fontId="11" fillId="0" borderId="0" xfId="2" applyFont="1"/>
    <xf numFmtId="0" fontId="1" fillId="0" borderId="0" xfId="2" applyFont="1"/>
    <xf numFmtId="0" fontId="3" fillId="0" borderId="0" xfId="2" applyAlignment="1">
      <alignment vertical="center" wrapText="1"/>
    </xf>
    <xf numFmtId="0" fontId="3" fillId="0" borderId="0" xfId="2" applyBorder="1" applyAlignment="1">
      <alignment vertical="center" wrapText="1"/>
    </xf>
    <xf numFmtId="0" fontId="6" fillId="0" borderId="0" xfId="2" applyFont="1" applyAlignment="1">
      <alignment vertical="center" wrapText="1"/>
    </xf>
    <xf numFmtId="0" fontId="3" fillId="0" borderId="0" xfId="2" applyFont="1" applyAlignment="1">
      <alignment vertical="center" wrapText="1"/>
    </xf>
    <xf numFmtId="0" fontId="1" fillId="0" borderId="6" xfId="2" applyFont="1" applyBorder="1" applyAlignment="1">
      <alignment vertical="center" wrapText="1"/>
    </xf>
    <xf numFmtId="0" fontId="1" fillId="0" borderId="46" xfId="2" applyFont="1" applyBorder="1" applyAlignment="1">
      <alignment vertical="center" wrapText="1"/>
    </xf>
    <xf numFmtId="0" fontId="1" fillId="0" borderId="7" xfId="2" applyFont="1" applyBorder="1" applyAlignment="1">
      <alignment vertical="center" wrapText="1"/>
    </xf>
    <xf numFmtId="9" fontId="3" fillId="0" borderId="5" xfId="2" applyNumberFormat="1" applyBorder="1" applyAlignment="1">
      <alignment vertical="center" wrapText="1"/>
    </xf>
    <xf numFmtId="0" fontId="3" fillId="0" borderId="30" xfId="2" applyBorder="1" applyAlignment="1">
      <alignment vertical="center" wrapText="1"/>
    </xf>
    <xf numFmtId="0" fontId="1" fillId="0" borderId="5" xfId="2" applyFont="1" applyBorder="1" applyAlignment="1">
      <alignment horizontal="left" vertical="center" wrapText="1"/>
    </xf>
    <xf numFmtId="0" fontId="1" fillId="0" borderId="30" xfId="2" applyFont="1" applyBorder="1" applyAlignment="1">
      <alignment horizontal="center" vertical="center" wrapText="1"/>
    </xf>
    <xf numFmtId="0" fontId="1" fillId="0" borderId="5" xfId="2" applyFont="1" applyBorder="1" applyAlignment="1">
      <alignment horizontal="left" vertical="center" wrapText="1"/>
    </xf>
    <xf numFmtId="0" fontId="1" fillId="0" borderId="25" xfId="2" applyFont="1" applyBorder="1" applyAlignment="1">
      <alignment horizontal="left" vertical="center" wrapText="1"/>
    </xf>
    <xf numFmtId="0" fontId="1" fillId="0" borderId="30" xfId="2" applyFont="1" applyBorder="1" applyAlignment="1">
      <alignment horizontal="left" vertical="center" wrapText="1"/>
    </xf>
    <xf numFmtId="0" fontId="3" fillId="0" borderId="47" xfId="2" applyBorder="1" applyAlignment="1">
      <alignment vertical="center" wrapText="1"/>
    </xf>
    <xf numFmtId="0" fontId="3" fillId="0" borderId="28" xfId="2" applyBorder="1" applyAlignment="1">
      <alignment vertical="center" wrapText="1"/>
    </xf>
    <xf numFmtId="0" fontId="3" fillId="0" borderId="29" xfId="2" applyBorder="1" applyAlignment="1">
      <alignment vertical="center" wrapText="1"/>
    </xf>
    <xf numFmtId="0" fontId="3" fillId="0" borderId="25" xfId="2" applyBorder="1" applyAlignment="1">
      <alignment vertical="center" wrapText="1"/>
    </xf>
    <xf numFmtId="0" fontId="3" fillId="0" borderId="18" xfId="2" applyBorder="1" applyAlignment="1">
      <alignment vertical="center" wrapText="1"/>
    </xf>
    <xf numFmtId="0" fontId="3" fillId="0" borderId="33" xfId="2" applyBorder="1"/>
    <xf numFmtId="9" fontId="3" fillId="0" borderId="30" xfId="2" applyNumberFormat="1" applyBorder="1" applyAlignment="1">
      <alignment vertical="center" wrapText="1"/>
    </xf>
    <xf numFmtId="10" fontId="3" fillId="0" borderId="5" xfId="2" applyNumberFormat="1" applyBorder="1" applyAlignment="1">
      <alignment vertical="center" wrapText="1"/>
    </xf>
    <xf numFmtId="0" fontId="3" fillId="0" borderId="5" xfId="2" applyNumberFormat="1" applyBorder="1" applyAlignment="1">
      <alignment vertical="center" wrapText="1"/>
    </xf>
    <xf numFmtId="0" fontId="1" fillId="0" borderId="5" xfId="2" applyFont="1" applyBorder="1" applyAlignment="1">
      <alignment horizontal="left" vertical="center" wrapText="1"/>
    </xf>
    <xf numFmtId="0" fontId="3" fillId="0" borderId="13" xfId="2" applyNumberFormat="1" applyBorder="1" applyAlignment="1">
      <alignment vertical="center" wrapText="1"/>
    </xf>
    <xf numFmtId="9" fontId="3" fillId="0" borderId="13" xfId="2" applyNumberFormat="1" applyBorder="1" applyAlignment="1">
      <alignment vertical="center" wrapText="1"/>
    </xf>
    <xf numFmtId="0" fontId="1" fillId="0" borderId="8" xfId="2" applyFont="1" applyBorder="1" applyAlignment="1">
      <alignment vertical="center" wrapText="1"/>
    </xf>
    <xf numFmtId="0" fontId="1" fillId="0" borderId="13" xfId="2" applyFont="1" applyBorder="1" applyAlignment="1">
      <alignment vertical="center" wrapText="1"/>
    </xf>
    <xf numFmtId="0" fontId="1" fillId="0" borderId="13" xfId="2" applyFont="1" applyBorder="1" applyAlignment="1">
      <alignment horizontal="left" vertical="center" wrapText="1"/>
    </xf>
    <xf numFmtId="0" fontId="1" fillId="0" borderId="5" xfId="2" applyFont="1" applyBorder="1" applyAlignment="1">
      <alignment horizontal="left" vertical="center" wrapText="1"/>
    </xf>
    <xf numFmtId="0" fontId="1" fillId="0" borderId="5" xfId="2" applyFont="1" applyBorder="1" applyAlignment="1">
      <alignment horizontal="center" vertical="center" wrapText="1"/>
    </xf>
    <xf numFmtId="0" fontId="8" fillId="0" borderId="28" xfId="2" applyFont="1" applyBorder="1" applyAlignment="1">
      <alignment horizontal="center" vertical="center" wrapText="1"/>
    </xf>
    <xf numFmtId="0" fontId="8" fillId="0" borderId="29" xfId="2" applyFont="1" applyBorder="1" applyAlignment="1">
      <alignment horizontal="center" vertical="center" wrapText="1"/>
    </xf>
    <xf numFmtId="0" fontId="8" fillId="0" borderId="33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25" xfId="2" applyFont="1" applyBorder="1" applyAlignment="1">
      <alignment horizontal="center" vertical="center" wrapText="1"/>
    </xf>
    <xf numFmtId="0" fontId="8" fillId="0" borderId="30" xfId="2" applyFont="1" applyBorder="1" applyAlignment="1">
      <alignment horizontal="center" vertical="center" wrapText="1"/>
    </xf>
    <xf numFmtId="0" fontId="8" fillId="0" borderId="18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3" xfId="2" applyFont="1" applyBorder="1" applyAlignment="1">
      <alignment vertical="center" wrapText="1"/>
    </xf>
    <xf numFmtId="0" fontId="8" fillId="0" borderId="1" xfId="2" applyFont="1" applyBorder="1" applyAlignment="1">
      <alignment vertical="center" wrapText="1"/>
    </xf>
    <xf numFmtId="0" fontId="8" fillId="0" borderId="8" xfId="2" applyFont="1" applyBorder="1" applyAlignment="1">
      <alignment vertical="center" wrapText="1"/>
    </xf>
    <xf numFmtId="0" fontId="3" fillId="0" borderId="12" xfId="2" applyFont="1" applyBorder="1" applyAlignment="1">
      <alignment vertical="center" wrapText="1"/>
    </xf>
    <xf numFmtId="9" fontId="3" fillId="0" borderId="3" xfId="2" applyNumberFormat="1" applyFont="1" applyBorder="1" applyAlignment="1">
      <alignment vertical="center" wrapText="1"/>
    </xf>
    <xf numFmtId="9" fontId="3" fillId="0" borderId="5" xfId="2" applyNumberFormat="1" applyFont="1" applyBorder="1" applyAlignment="1">
      <alignment vertical="center" wrapText="1"/>
    </xf>
    <xf numFmtId="0" fontId="3" fillId="0" borderId="13" xfId="2" applyFont="1" applyBorder="1" applyAlignment="1">
      <alignment vertical="center" wrapText="1"/>
    </xf>
    <xf numFmtId="0" fontId="3" fillId="0" borderId="3" xfId="2" applyFont="1" applyBorder="1" applyAlignment="1">
      <alignment vertical="center" wrapText="1"/>
    </xf>
    <xf numFmtId="0" fontId="3" fillId="0" borderId="1" xfId="2" applyFont="1" applyBorder="1" applyAlignment="1">
      <alignment vertical="center" wrapText="1"/>
    </xf>
    <xf numFmtId="0" fontId="3" fillId="0" borderId="5" xfId="2" applyFont="1" applyBorder="1" applyAlignment="1">
      <alignment vertical="center" wrapText="1"/>
    </xf>
    <xf numFmtId="0" fontId="3" fillId="0" borderId="8" xfId="2" applyFont="1" applyBorder="1" applyAlignment="1">
      <alignment vertical="center" wrapText="1"/>
    </xf>
    <xf numFmtId="0" fontId="3" fillId="0" borderId="21" xfId="2" applyFont="1" applyBorder="1" applyAlignment="1">
      <alignment vertical="center" wrapText="1"/>
    </xf>
    <xf numFmtId="0" fontId="3" fillId="0" borderId="15" xfId="2" applyFont="1" applyBorder="1" applyAlignment="1">
      <alignment vertical="center" wrapText="1"/>
    </xf>
    <xf numFmtId="0" fontId="3" fillId="0" borderId="16" xfId="2" applyFont="1" applyBorder="1" applyAlignment="1">
      <alignment vertical="center" wrapText="1"/>
    </xf>
    <xf numFmtId="0" fontId="3" fillId="0" borderId="14" xfId="2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" fillId="3" borderId="1" xfId="2" applyFont="1" applyFill="1" applyBorder="1" applyAlignment="1">
      <alignment horizontal="center" vertical="center" wrapText="1"/>
    </xf>
    <xf numFmtId="0" fontId="1" fillId="3" borderId="12" xfId="2" applyFont="1" applyFill="1" applyBorder="1" applyAlignment="1">
      <alignment horizontal="center" vertical="center" wrapText="1"/>
    </xf>
    <xf numFmtId="0" fontId="1" fillId="3" borderId="6" xfId="2" applyFont="1" applyFill="1" applyBorder="1" applyAlignment="1">
      <alignment horizontal="center" vertical="center" wrapText="1"/>
    </xf>
    <xf numFmtId="0" fontId="1" fillId="3" borderId="7" xfId="2" applyFont="1" applyFill="1" applyBorder="1" applyAlignment="1">
      <alignment horizontal="center" vertical="center" wrapText="1"/>
    </xf>
    <xf numFmtId="0" fontId="1" fillId="3" borderId="5" xfId="2" applyFont="1" applyFill="1" applyBorder="1" applyAlignment="1">
      <alignment horizontal="center" vertical="center" wrapText="1"/>
    </xf>
    <xf numFmtId="0" fontId="1" fillId="3" borderId="13" xfId="2" applyFont="1" applyFill="1" applyBorder="1" applyAlignment="1">
      <alignment horizontal="center" vertical="center" wrapText="1"/>
    </xf>
    <xf numFmtId="0" fontId="1" fillId="0" borderId="13" xfId="2" applyFont="1" applyBorder="1" applyAlignment="1">
      <alignment vertical="center" wrapText="1"/>
    </xf>
    <xf numFmtId="0" fontId="1" fillId="0" borderId="1" xfId="2" applyFont="1" applyBorder="1" applyAlignment="1">
      <alignment horizontal="left" vertical="center" wrapText="1"/>
    </xf>
    <xf numFmtId="0" fontId="1" fillId="0" borderId="19" xfId="2" applyFont="1" applyBorder="1" applyAlignment="1">
      <alignment horizontal="left" vertical="center" wrapText="1"/>
    </xf>
    <xf numFmtId="0" fontId="1" fillId="0" borderId="26" xfId="2" applyFont="1" applyBorder="1" applyAlignment="1">
      <alignment horizontal="left" vertical="center" wrapText="1"/>
    </xf>
    <xf numFmtId="0" fontId="1" fillId="0" borderId="13" xfId="2" applyFont="1" applyBorder="1" applyAlignment="1">
      <alignment horizontal="left" vertical="center" wrapText="1"/>
    </xf>
    <xf numFmtId="0" fontId="1" fillId="0" borderId="16" xfId="2" applyFont="1" applyBorder="1" applyAlignment="1">
      <alignment horizontal="left" vertical="center" wrapText="1"/>
    </xf>
    <xf numFmtId="0" fontId="1" fillId="0" borderId="5" xfId="2" applyFont="1" applyBorder="1" applyAlignment="1">
      <alignment horizontal="left" vertical="center" wrapText="1"/>
    </xf>
    <xf numFmtId="0" fontId="1" fillId="0" borderId="40" xfId="2" applyFont="1" applyBorder="1" applyAlignment="1">
      <alignment horizontal="left" vertical="center" wrapText="1"/>
    </xf>
    <xf numFmtId="0" fontId="1" fillId="0" borderId="48" xfId="2" applyFont="1" applyBorder="1" applyAlignment="1">
      <alignment horizontal="left" vertical="center" wrapText="1"/>
    </xf>
    <xf numFmtId="0" fontId="1" fillId="0" borderId="18" xfId="2" applyFont="1" applyBorder="1" applyAlignment="1">
      <alignment horizontal="left" vertical="center" wrapText="1"/>
    </xf>
    <xf numFmtId="0" fontId="1" fillId="0" borderId="31" xfId="2" applyFont="1" applyBorder="1" applyAlignment="1">
      <alignment horizontal="center" vertical="center" wrapText="1"/>
    </xf>
    <xf numFmtId="0" fontId="1" fillId="0" borderId="32" xfId="2" applyFont="1" applyBorder="1" applyAlignment="1">
      <alignment horizontal="center" vertical="center" wrapText="1"/>
    </xf>
    <xf numFmtId="0" fontId="1" fillId="0" borderId="27" xfId="2" applyFont="1" applyBorder="1" applyAlignment="1">
      <alignment horizontal="center" vertical="center" wrapText="1"/>
    </xf>
    <xf numFmtId="0" fontId="1" fillId="3" borderId="31" xfId="2" applyFont="1" applyFill="1" applyBorder="1" applyAlignment="1">
      <alignment horizontal="center" vertical="center" wrapText="1"/>
    </xf>
    <xf numFmtId="0" fontId="1" fillId="3" borderId="32" xfId="2" applyFont="1" applyFill="1" applyBorder="1" applyAlignment="1">
      <alignment horizontal="center" vertical="center" wrapText="1"/>
    </xf>
    <xf numFmtId="0" fontId="1" fillId="3" borderId="27" xfId="2" applyFont="1" applyFill="1" applyBorder="1" applyAlignment="1">
      <alignment horizontal="center" vertical="center" wrapText="1"/>
    </xf>
    <xf numFmtId="0" fontId="1" fillId="3" borderId="3" xfId="2" applyFont="1" applyFill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0" fontId="3" fillId="0" borderId="34" xfId="2" applyFont="1" applyBorder="1" applyAlignment="1">
      <alignment horizontal="center" vertical="center" wrapText="1"/>
    </xf>
    <xf numFmtId="0" fontId="3" fillId="0" borderId="38" xfId="2" applyFont="1" applyBorder="1" applyAlignment="1">
      <alignment horizontal="center" vertical="center" wrapText="1"/>
    </xf>
    <xf numFmtId="0" fontId="3" fillId="0" borderId="30" xfId="2" applyFont="1" applyBorder="1" applyAlignment="1">
      <alignment horizontal="center" vertical="center" wrapText="1"/>
    </xf>
    <xf numFmtId="0" fontId="3" fillId="0" borderId="42" xfId="2" applyFont="1" applyBorder="1" applyAlignment="1">
      <alignment horizontal="center" vertical="center" wrapText="1"/>
    </xf>
    <xf numFmtId="0" fontId="3" fillId="0" borderId="45" xfId="2" applyFont="1" applyBorder="1" applyAlignment="1">
      <alignment horizontal="center" vertical="center" wrapText="1"/>
    </xf>
    <xf numFmtId="0" fontId="3" fillId="0" borderId="29" xfId="2" applyFont="1" applyBorder="1" applyAlignment="1">
      <alignment horizontal="center" vertical="center" wrapText="1"/>
    </xf>
    <xf numFmtId="0" fontId="8" fillId="0" borderId="23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22" xfId="2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35" xfId="2" applyFont="1" applyBorder="1" applyAlignment="1">
      <alignment horizontal="center" vertical="center" wrapText="1"/>
    </xf>
    <xf numFmtId="0" fontId="3" fillId="0" borderId="36" xfId="2" applyFont="1" applyBorder="1" applyAlignment="1">
      <alignment horizontal="center" vertical="center" wrapText="1"/>
    </xf>
    <xf numFmtId="0" fontId="3" fillId="0" borderId="28" xfId="2" applyFont="1" applyBorder="1" applyAlignment="1">
      <alignment horizontal="center" vertical="center" wrapText="1"/>
    </xf>
    <xf numFmtId="0" fontId="1" fillId="0" borderId="6" xfId="2" applyFont="1" applyBorder="1" applyAlignment="1">
      <alignment horizontal="center" vertical="center" wrapText="1"/>
    </xf>
    <xf numFmtId="0" fontId="1" fillId="0" borderId="46" xfId="2" applyFont="1" applyBorder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16" fontId="3" fillId="0" borderId="34" xfId="2" applyNumberFormat="1" applyFont="1" applyBorder="1" applyAlignment="1">
      <alignment horizontal="center" vertical="center" wrapText="1"/>
    </xf>
    <xf numFmtId="9" fontId="3" fillId="0" borderId="34" xfId="2" applyNumberFormat="1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46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34" xfId="2" applyFont="1" applyBorder="1" applyAlignment="1">
      <alignment vertical="center" wrapText="1"/>
    </xf>
    <xf numFmtId="0" fontId="3" fillId="0" borderId="38" xfId="2" applyFont="1" applyBorder="1" applyAlignment="1">
      <alignment vertical="center" wrapText="1"/>
    </xf>
    <xf numFmtId="0" fontId="3" fillId="0" borderId="30" xfId="2" applyFont="1" applyBorder="1" applyAlignment="1">
      <alignment vertical="center" wrapText="1"/>
    </xf>
    <xf numFmtId="0" fontId="4" fillId="3" borderId="31" xfId="2" applyFont="1" applyFill="1" applyBorder="1" applyAlignment="1">
      <alignment horizontal="center" vertical="center"/>
    </xf>
    <xf numFmtId="0" fontId="3" fillId="3" borderId="32" xfId="2" applyFill="1" applyBorder="1" applyAlignment="1">
      <alignment horizontal="center"/>
    </xf>
    <xf numFmtId="0" fontId="3" fillId="3" borderId="27" xfId="2" applyFill="1" applyBorder="1" applyAlignment="1">
      <alignment horizontal="center"/>
    </xf>
    <xf numFmtId="0" fontId="3" fillId="0" borderId="26" xfId="2" applyBorder="1" applyAlignment="1">
      <alignment horizontal="center"/>
    </xf>
    <xf numFmtId="0" fontId="1" fillId="0" borderId="36" xfId="2" applyFont="1" applyBorder="1" applyAlignment="1">
      <alignment horizontal="center" vertical="center" wrapText="1"/>
    </xf>
    <xf numFmtId="0" fontId="1" fillId="0" borderId="37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19" xfId="2" applyFont="1" applyBorder="1" applyAlignment="1">
      <alignment horizontal="center" vertical="center" wrapText="1"/>
    </xf>
    <xf numFmtId="0" fontId="4" fillId="0" borderId="31" xfId="2" applyFont="1" applyBorder="1" applyAlignment="1">
      <alignment horizontal="left" vertical="center" wrapText="1"/>
    </xf>
    <xf numFmtId="0" fontId="4" fillId="0" borderId="32" xfId="2" applyFont="1" applyBorder="1" applyAlignment="1">
      <alignment horizontal="left" vertical="center" wrapText="1"/>
    </xf>
    <xf numFmtId="0" fontId="4" fillId="0" borderId="27" xfId="2" applyFont="1" applyBorder="1" applyAlignment="1">
      <alignment horizontal="left" vertical="center" wrapText="1"/>
    </xf>
    <xf numFmtId="0" fontId="1" fillId="0" borderId="41" xfId="2" applyFont="1" applyBorder="1" applyAlignment="1">
      <alignment horizontal="center" vertical="center" wrapText="1"/>
    </xf>
    <xf numFmtId="0" fontId="1" fillId="0" borderId="43" xfId="2" applyFont="1" applyBorder="1" applyAlignment="1">
      <alignment horizontal="center" vertical="center" wrapText="1"/>
    </xf>
    <xf numFmtId="0" fontId="1" fillId="0" borderId="25" xfId="2" applyFont="1" applyBorder="1" applyAlignment="1">
      <alignment horizontal="center" vertical="center" wrapText="1"/>
    </xf>
    <xf numFmtId="0" fontId="1" fillId="0" borderId="5" xfId="2" applyFont="1" applyBorder="1" applyAlignment="1">
      <alignment horizontal="center" vertical="center" wrapText="1"/>
    </xf>
    <xf numFmtId="0" fontId="1" fillId="0" borderId="34" xfId="2" applyFont="1" applyBorder="1" applyAlignment="1">
      <alignment horizontal="center" vertical="center" wrapText="1"/>
    </xf>
    <xf numFmtId="0" fontId="1" fillId="0" borderId="38" xfId="2" applyFont="1" applyBorder="1" applyAlignment="1">
      <alignment horizontal="center" vertical="center" wrapText="1"/>
    </xf>
    <xf numFmtId="0" fontId="1" fillId="0" borderId="30" xfId="2" applyFont="1" applyBorder="1" applyAlignment="1">
      <alignment horizontal="center" vertical="center" wrapText="1"/>
    </xf>
    <xf numFmtId="0" fontId="1" fillId="3" borderId="3" xfId="2" applyFont="1" applyFill="1" applyBorder="1" applyAlignment="1">
      <alignment horizontal="center" vertical="center"/>
    </xf>
    <xf numFmtId="0" fontId="1" fillId="0" borderId="35" xfId="2" applyFont="1" applyBorder="1" applyAlignment="1">
      <alignment horizontal="center" vertical="center" wrapText="1"/>
    </xf>
    <xf numFmtId="0" fontId="1" fillId="3" borderId="23" xfId="2" applyFont="1" applyFill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0" fontId="3" fillId="0" borderId="3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3" borderId="32" xfId="2" applyFont="1" applyFill="1" applyBorder="1" applyAlignment="1">
      <alignment horizontal="center" vertical="center"/>
    </xf>
    <xf numFmtId="0" fontId="4" fillId="3" borderId="27" xfId="2" applyFont="1" applyFill="1" applyBorder="1" applyAlignment="1">
      <alignment horizontal="center" vertical="center"/>
    </xf>
    <xf numFmtId="0" fontId="1" fillId="3" borderId="5" xfId="2" applyFont="1" applyFill="1" applyBorder="1" applyAlignment="1">
      <alignment horizontal="center" vertical="center"/>
    </xf>
    <xf numFmtId="0" fontId="1" fillId="3" borderId="13" xfId="2" applyFont="1" applyFill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1" fillId="3" borderId="34" xfId="2" applyFont="1" applyFill="1" applyBorder="1" applyAlignment="1">
      <alignment horizontal="center" vertical="center" wrapText="1"/>
    </xf>
    <xf numFmtId="0" fontId="1" fillId="3" borderId="30" xfId="2" applyFont="1" applyFill="1" applyBorder="1" applyAlignment="1">
      <alignment horizontal="center" vertical="center" wrapText="1"/>
    </xf>
    <xf numFmtId="0" fontId="9" fillId="0" borderId="23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2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4" fillId="0" borderId="31" xfId="2" applyFont="1" applyBorder="1" applyAlignment="1">
      <alignment horizontal="left" vertical="center"/>
    </xf>
    <xf numFmtId="0" fontId="4" fillId="0" borderId="32" xfId="2" applyFont="1" applyBorder="1" applyAlignment="1">
      <alignment horizontal="left" vertical="center"/>
    </xf>
    <xf numFmtId="0" fontId="4" fillId="0" borderId="32" xfId="2" applyFont="1" applyBorder="1" applyAlignment="1">
      <alignment horizontal="center" vertical="center"/>
    </xf>
    <xf numFmtId="0" fontId="4" fillId="0" borderId="27" xfId="2" applyFont="1" applyBorder="1" applyAlignment="1">
      <alignment horizontal="center" vertical="center"/>
    </xf>
    <xf numFmtId="0" fontId="4" fillId="3" borderId="26" xfId="2" applyFont="1" applyFill="1" applyBorder="1" applyAlignment="1">
      <alignment horizontal="center" vertical="center"/>
    </xf>
    <xf numFmtId="0" fontId="3" fillId="3" borderId="26" xfId="2" applyFill="1" applyBorder="1" applyAlignment="1">
      <alignment horizontal="center"/>
    </xf>
    <xf numFmtId="0" fontId="4" fillId="0" borderId="26" xfId="2" applyFont="1" applyBorder="1" applyAlignment="1">
      <alignment horizontal="left" vertical="center"/>
    </xf>
    <xf numFmtId="0" fontId="1" fillId="0" borderId="39" xfId="2" applyFont="1" applyBorder="1" applyAlignment="1">
      <alignment horizontal="center" vertical="center" wrapText="1"/>
    </xf>
    <xf numFmtId="0" fontId="4" fillId="4" borderId="26" xfId="2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/>
    </xf>
    <xf numFmtId="0" fontId="4" fillId="0" borderId="44" xfId="2" applyFont="1" applyBorder="1" applyAlignment="1">
      <alignment horizontal="left" vertical="center"/>
    </xf>
    <xf numFmtId="0" fontId="3" fillId="0" borderId="44" xfId="2" applyBorder="1" applyAlignment="1">
      <alignment horizontal="center"/>
    </xf>
    <xf numFmtId="0" fontId="4" fillId="0" borderId="9" xfId="2" applyFont="1" applyBorder="1" applyAlignment="1">
      <alignment horizontal="left" vertical="center"/>
    </xf>
    <xf numFmtId="0" fontId="3" fillId="0" borderId="9" xfId="2" applyBorder="1" applyAlignment="1">
      <alignment horizontal="center"/>
    </xf>
    <xf numFmtId="0" fontId="4" fillId="2" borderId="10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3" fillId="0" borderId="12" xfId="2" applyBorder="1" applyAlignment="1">
      <alignment horizontal="left" vertical="center" wrapText="1"/>
    </xf>
    <xf numFmtId="0" fontId="5" fillId="0" borderId="5" xfId="2" applyFont="1" applyBorder="1" applyAlignment="1">
      <alignment horizontal="left" vertical="center"/>
    </xf>
    <xf numFmtId="0" fontId="5" fillId="0" borderId="13" xfId="2" applyFont="1" applyBorder="1" applyAlignment="1">
      <alignment horizontal="left" vertical="center"/>
    </xf>
    <xf numFmtId="0" fontId="6" fillId="0" borderId="0" xfId="2" applyFont="1" applyAlignment="1">
      <alignment horizontal="left"/>
    </xf>
    <xf numFmtId="0" fontId="1" fillId="0" borderId="12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center" vertical="center" wrapText="1"/>
    </xf>
    <xf numFmtId="0" fontId="3" fillId="0" borderId="14" xfId="2" applyBorder="1" applyAlignment="1">
      <alignment horizontal="left" vertical="center" wrapText="1"/>
    </xf>
  </cellXfs>
  <cellStyles count="3">
    <cellStyle name="Normal" xfId="0" builtinId="0"/>
    <cellStyle name="Normal 2" xfId="2"/>
    <cellStyle name="Obično_Prilog 5" xfId="1"/>
  </cellStyles>
  <dxfs count="0"/>
  <tableStyles count="0" defaultTableStyle="TableStyleMedium2" defaultPivotStyle="PivotStyleLight16"/>
  <colors>
    <mruColors>
      <color rgb="FF99CCFF"/>
      <color rgb="FF33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zoomScale="80" zoomScaleNormal="80" zoomScaleSheetLayoutView="90" workbookViewId="0">
      <selection activeCell="D8" sqref="D8"/>
    </sheetView>
  </sheetViews>
  <sheetFormatPr defaultColWidth="9.140625" defaultRowHeight="12.75" x14ac:dyDescent="0.2"/>
  <cols>
    <col min="1" max="1" width="25" style="91" customWidth="1"/>
    <col min="2" max="3" width="16" style="91" customWidth="1"/>
    <col min="4" max="4" width="54.85546875" style="91" customWidth="1"/>
    <col min="5" max="5" width="20.85546875" style="91" customWidth="1"/>
    <col min="6" max="6" width="11.7109375" style="91" customWidth="1"/>
    <col min="7" max="9" width="12.7109375" style="91" customWidth="1"/>
    <col min="10" max="11" width="11.42578125" style="91" hidden="1" customWidth="1"/>
    <col min="12" max="12" width="19.7109375" style="91" customWidth="1"/>
    <col min="13" max="15" width="13.42578125" style="91" hidden="1" customWidth="1"/>
    <col min="16" max="20" width="13.42578125" style="91" customWidth="1"/>
    <col min="21" max="21" width="17" style="91" customWidth="1"/>
    <col min="22" max="16384" width="9.140625" style="91"/>
  </cols>
  <sheetData>
    <row r="1" spans="1:22" ht="23.25" customHeight="1" thickBot="1" x14ac:dyDescent="0.25">
      <c r="A1" s="169" t="s">
        <v>45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1"/>
    </row>
    <row r="2" spans="1:22" ht="21" customHeight="1" thickBot="1" x14ac:dyDescent="0.25">
      <c r="A2" s="159" t="s">
        <v>46</v>
      </c>
      <c r="B2" s="159"/>
      <c r="C2" s="166" t="s">
        <v>75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8"/>
      <c r="V2" s="92"/>
    </row>
    <row r="3" spans="1:22" ht="21" customHeight="1" thickBot="1" x14ac:dyDescent="0.25">
      <c r="A3" s="159" t="s">
        <v>3</v>
      </c>
      <c r="B3" s="159"/>
      <c r="C3" s="166" t="s">
        <v>76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8"/>
    </row>
    <row r="4" spans="1:22" s="93" customFormat="1" ht="17.45" customHeight="1" x14ac:dyDescent="0.2">
      <c r="A4" s="122">
        <v>1</v>
      </c>
      <c r="B4" s="123">
        <v>2</v>
      </c>
      <c r="C4" s="124">
        <v>3</v>
      </c>
      <c r="D4" s="125">
        <v>4</v>
      </c>
      <c r="E4" s="126">
        <v>5</v>
      </c>
      <c r="F4" s="127">
        <v>6</v>
      </c>
      <c r="G4" s="127">
        <v>7</v>
      </c>
      <c r="H4" s="127">
        <v>8</v>
      </c>
      <c r="I4" s="123">
        <v>9</v>
      </c>
      <c r="J4" s="126">
        <v>9</v>
      </c>
      <c r="K4" s="128">
        <v>10</v>
      </c>
      <c r="L4" s="122">
        <v>10</v>
      </c>
      <c r="M4" s="127">
        <v>10</v>
      </c>
      <c r="N4" s="127">
        <v>11</v>
      </c>
      <c r="O4" s="123">
        <v>15</v>
      </c>
      <c r="P4" s="122">
        <v>11</v>
      </c>
      <c r="Q4" s="127">
        <v>12</v>
      </c>
      <c r="R4" s="127">
        <v>13</v>
      </c>
      <c r="S4" s="127">
        <v>14</v>
      </c>
      <c r="T4" s="123">
        <v>15</v>
      </c>
      <c r="U4" s="129">
        <v>16</v>
      </c>
    </row>
    <row r="5" spans="1:22" ht="21" customHeight="1" x14ac:dyDescent="0.2">
      <c r="A5" s="130"/>
      <c r="B5" s="131"/>
      <c r="C5" s="132"/>
      <c r="D5" s="182" t="s">
        <v>25</v>
      </c>
      <c r="E5" s="183"/>
      <c r="F5" s="183"/>
      <c r="G5" s="183"/>
      <c r="H5" s="183"/>
      <c r="I5" s="184"/>
      <c r="J5" s="133"/>
      <c r="K5" s="134"/>
      <c r="L5" s="173" t="s">
        <v>18</v>
      </c>
      <c r="M5" s="174"/>
      <c r="N5" s="174"/>
      <c r="O5" s="175"/>
      <c r="P5" s="173" t="s">
        <v>17</v>
      </c>
      <c r="Q5" s="174"/>
      <c r="R5" s="174"/>
      <c r="S5" s="174"/>
      <c r="T5" s="175"/>
      <c r="U5" s="135"/>
    </row>
    <row r="6" spans="1:22" s="94" customFormat="1" ht="32.1" customHeight="1" x14ac:dyDescent="0.2">
      <c r="A6" s="151" t="s">
        <v>4</v>
      </c>
      <c r="B6" s="155" t="s">
        <v>8</v>
      </c>
      <c r="C6" s="152" t="s">
        <v>10</v>
      </c>
      <c r="D6" s="151" t="s">
        <v>24</v>
      </c>
      <c r="E6" s="172" t="s">
        <v>74</v>
      </c>
      <c r="F6" s="154" t="s">
        <v>88</v>
      </c>
      <c r="G6" s="154" t="s">
        <v>29</v>
      </c>
      <c r="H6" s="154" t="s">
        <v>30</v>
      </c>
      <c r="I6" s="155" t="s">
        <v>31</v>
      </c>
      <c r="J6" s="172" t="s">
        <v>1</v>
      </c>
      <c r="K6" s="150" t="s">
        <v>2</v>
      </c>
      <c r="L6" s="151" t="s">
        <v>19</v>
      </c>
      <c r="M6" s="154" t="s">
        <v>6</v>
      </c>
      <c r="N6" s="154" t="s">
        <v>7</v>
      </c>
      <c r="O6" s="155" t="s">
        <v>9</v>
      </c>
      <c r="P6" s="151" t="s">
        <v>16</v>
      </c>
      <c r="Q6" s="154" t="s">
        <v>15</v>
      </c>
      <c r="R6" s="154" t="s">
        <v>14</v>
      </c>
      <c r="S6" s="154" t="s">
        <v>13</v>
      </c>
      <c r="T6" s="155" t="s">
        <v>12</v>
      </c>
      <c r="U6" s="152" t="s">
        <v>20</v>
      </c>
    </row>
    <row r="7" spans="1:22" s="94" customFormat="1" ht="39" customHeight="1" x14ac:dyDescent="0.2">
      <c r="A7" s="151"/>
      <c r="B7" s="155"/>
      <c r="C7" s="153"/>
      <c r="D7" s="151"/>
      <c r="E7" s="172"/>
      <c r="F7" s="154"/>
      <c r="G7" s="154"/>
      <c r="H7" s="154"/>
      <c r="I7" s="155"/>
      <c r="J7" s="172"/>
      <c r="K7" s="150"/>
      <c r="L7" s="151"/>
      <c r="M7" s="154"/>
      <c r="N7" s="154"/>
      <c r="O7" s="155"/>
      <c r="P7" s="151"/>
      <c r="Q7" s="154"/>
      <c r="R7" s="154"/>
      <c r="S7" s="154"/>
      <c r="T7" s="155"/>
      <c r="U7" s="153"/>
    </row>
    <row r="8" spans="1:22" ht="38.25" x14ac:dyDescent="0.2">
      <c r="A8" s="26" t="s">
        <v>21</v>
      </c>
      <c r="B8" s="119"/>
      <c r="C8" s="53"/>
      <c r="D8" s="136" t="s">
        <v>229</v>
      </c>
      <c r="E8" s="137">
        <v>1</v>
      </c>
      <c r="F8" s="138">
        <v>0.4</v>
      </c>
      <c r="G8" s="138">
        <v>0.6</v>
      </c>
      <c r="H8" s="138">
        <v>0.9</v>
      </c>
      <c r="I8" s="139"/>
      <c r="J8" s="140"/>
      <c r="K8" s="141"/>
      <c r="L8" s="136"/>
      <c r="M8" s="142"/>
      <c r="N8" s="142"/>
      <c r="O8" s="139"/>
      <c r="P8" s="26">
        <f>P10+P14+P18+P22+P23+P29+P30+P31</f>
        <v>3624000</v>
      </c>
      <c r="Q8" s="142"/>
      <c r="R8" s="142"/>
      <c r="S8" s="142"/>
      <c r="T8" s="118">
        <f>P8</f>
        <v>3624000</v>
      </c>
      <c r="U8" s="117" t="s">
        <v>89</v>
      </c>
    </row>
    <row r="9" spans="1:22" ht="12.75" customHeight="1" x14ac:dyDescent="0.2">
      <c r="A9" s="162" t="s">
        <v>77</v>
      </c>
      <c r="B9" s="119" t="s">
        <v>57</v>
      </c>
      <c r="C9" s="53"/>
      <c r="D9" s="136"/>
      <c r="E9" s="140"/>
      <c r="F9" s="142"/>
      <c r="G9" s="142"/>
      <c r="H9" s="142"/>
      <c r="I9" s="139"/>
      <c r="J9" s="140"/>
      <c r="K9" s="141"/>
      <c r="L9" s="136"/>
      <c r="M9" s="142"/>
      <c r="N9" s="142"/>
      <c r="O9" s="139"/>
      <c r="P9" s="136"/>
      <c r="Q9" s="142"/>
      <c r="R9" s="142"/>
      <c r="S9" s="142"/>
      <c r="T9" s="139"/>
      <c r="U9" s="143"/>
    </row>
    <row r="10" spans="1:22" ht="153" customHeight="1" x14ac:dyDescent="0.2">
      <c r="A10" s="162"/>
      <c r="B10" s="156" t="s">
        <v>78</v>
      </c>
      <c r="C10" s="191" t="s">
        <v>90</v>
      </c>
      <c r="D10" s="188" t="s">
        <v>85</v>
      </c>
      <c r="E10" s="176">
        <v>8</v>
      </c>
      <c r="F10" s="176">
        <v>2</v>
      </c>
      <c r="G10" s="176">
        <v>2</v>
      </c>
      <c r="H10" s="176">
        <v>2</v>
      </c>
      <c r="I10" s="179">
        <v>2</v>
      </c>
      <c r="J10" s="140"/>
      <c r="K10" s="141"/>
      <c r="L10" s="188"/>
      <c r="M10" s="142"/>
      <c r="N10" s="142"/>
      <c r="O10" s="139"/>
      <c r="P10" s="188">
        <f>772000+780000+775000</f>
        <v>2327000</v>
      </c>
      <c r="Q10" s="176"/>
      <c r="R10" s="176"/>
      <c r="S10" s="176"/>
      <c r="T10" s="179">
        <f>P10</f>
        <v>2327000</v>
      </c>
      <c r="U10" s="196" t="s">
        <v>89</v>
      </c>
    </row>
    <row r="11" spans="1:22" x14ac:dyDescent="0.2">
      <c r="A11" s="162"/>
      <c r="B11" s="156"/>
      <c r="C11" s="192"/>
      <c r="D11" s="189"/>
      <c r="E11" s="177"/>
      <c r="F11" s="177"/>
      <c r="G11" s="177"/>
      <c r="H11" s="177"/>
      <c r="I11" s="180"/>
      <c r="J11" s="140"/>
      <c r="K11" s="141"/>
      <c r="L11" s="189"/>
      <c r="M11" s="142"/>
      <c r="N11" s="142"/>
      <c r="O11" s="139"/>
      <c r="P11" s="189"/>
      <c r="Q11" s="177"/>
      <c r="R11" s="177"/>
      <c r="S11" s="177"/>
      <c r="T11" s="180"/>
      <c r="U11" s="197"/>
    </row>
    <row r="12" spans="1:22" x14ac:dyDescent="0.2">
      <c r="A12" s="162"/>
      <c r="B12" s="156"/>
      <c r="C12" s="193"/>
      <c r="D12" s="190"/>
      <c r="E12" s="178"/>
      <c r="F12" s="178"/>
      <c r="G12" s="178"/>
      <c r="H12" s="178"/>
      <c r="I12" s="181"/>
      <c r="J12" s="140"/>
      <c r="K12" s="141"/>
      <c r="L12" s="190"/>
      <c r="M12" s="142"/>
      <c r="N12" s="142"/>
      <c r="O12" s="139"/>
      <c r="P12" s="190"/>
      <c r="Q12" s="178"/>
      <c r="R12" s="178"/>
      <c r="S12" s="178"/>
      <c r="T12" s="181"/>
      <c r="U12" s="198"/>
    </row>
    <row r="13" spans="1:22" x14ac:dyDescent="0.2">
      <c r="A13" s="162"/>
      <c r="B13" s="119" t="s">
        <v>58</v>
      </c>
      <c r="C13" s="53"/>
      <c r="D13" s="136"/>
      <c r="E13" s="140"/>
      <c r="F13" s="142"/>
      <c r="G13" s="142"/>
      <c r="H13" s="142"/>
      <c r="I13" s="139"/>
      <c r="J13" s="140"/>
      <c r="K13" s="141"/>
      <c r="L13" s="136"/>
      <c r="M13" s="142"/>
      <c r="N13" s="142"/>
      <c r="O13" s="139"/>
      <c r="P13" s="136"/>
      <c r="Q13" s="142"/>
      <c r="R13" s="142"/>
      <c r="S13" s="142"/>
      <c r="T13" s="139"/>
      <c r="U13" s="143"/>
    </row>
    <row r="14" spans="1:22" ht="37.5" customHeight="1" x14ac:dyDescent="0.2">
      <c r="A14" s="162"/>
      <c r="B14" s="156" t="s">
        <v>79</v>
      </c>
      <c r="C14" s="95" t="s">
        <v>91</v>
      </c>
      <c r="D14" s="185" t="s">
        <v>135</v>
      </c>
      <c r="E14" s="176">
        <v>8</v>
      </c>
      <c r="F14" s="176">
        <v>2</v>
      </c>
      <c r="G14" s="176">
        <v>1</v>
      </c>
      <c r="H14" s="176">
        <v>2</v>
      </c>
      <c r="I14" s="179">
        <v>3</v>
      </c>
      <c r="J14" s="140"/>
      <c r="K14" s="141"/>
      <c r="L14" s="188"/>
      <c r="M14" s="142"/>
      <c r="N14" s="142"/>
      <c r="O14" s="139"/>
      <c r="P14" s="188">
        <f>95000+95000+95000</f>
        <v>285000</v>
      </c>
      <c r="Q14" s="176"/>
      <c r="R14" s="176"/>
      <c r="S14" s="199"/>
      <c r="T14" s="179">
        <f>P14</f>
        <v>285000</v>
      </c>
      <c r="U14" s="196" t="s">
        <v>89</v>
      </c>
    </row>
    <row r="15" spans="1:22" x14ac:dyDescent="0.2">
      <c r="A15" s="162"/>
      <c r="B15" s="156"/>
      <c r="C15" s="96" t="s">
        <v>93</v>
      </c>
      <c r="D15" s="186"/>
      <c r="E15" s="177"/>
      <c r="F15" s="177"/>
      <c r="G15" s="177"/>
      <c r="H15" s="177"/>
      <c r="I15" s="180"/>
      <c r="J15" s="140"/>
      <c r="K15" s="141"/>
      <c r="L15" s="189"/>
      <c r="M15" s="142"/>
      <c r="N15" s="142"/>
      <c r="O15" s="139"/>
      <c r="P15" s="189"/>
      <c r="Q15" s="177"/>
      <c r="R15" s="177"/>
      <c r="S15" s="200"/>
      <c r="T15" s="180"/>
      <c r="U15" s="197"/>
    </row>
    <row r="16" spans="1:22" ht="206.25" customHeight="1" x14ac:dyDescent="0.2">
      <c r="A16" s="162"/>
      <c r="B16" s="156"/>
      <c r="C16" s="97"/>
      <c r="D16" s="187"/>
      <c r="E16" s="178"/>
      <c r="F16" s="178"/>
      <c r="G16" s="178"/>
      <c r="H16" s="178"/>
      <c r="I16" s="181"/>
      <c r="J16" s="140"/>
      <c r="K16" s="141"/>
      <c r="L16" s="190"/>
      <c r="M16" s="142"/>
      <c r="N16" s="142"/>
      <c r="O16" s="139"/>
      <c r="P16" s="190"/>
      <c r="Q16" s="178"/>
      <c r="R16" s="178"/>
      <c r="S16" s="201"/>
      <c r="T16" s="181"/>
      <c r="U16" s="198"/>
    </row>
    <row r="17" spans="1:21" x14ac:dyDescent="0.2">
      <c r="A17" s="162"/>
      <c r="B17" s="119" t="s">
        <v>59</v>
      </c>
      <c r="C17" s="54"/>
      <c r="D17" s="136"/>
      <c r="E17" s="140"/>
      <c r="F17" s="142"/>
      <c r="G17" s="142"/>
      <c r="H17" s="142"/>
      <c r="I17" s="139"/>
      <c r="J17" s="140"/>
      <c r="K17" s="141"/>
      <c r="L17" s="136"/>
      <c r="M17" s="142"/>
      <c r="N17" s="142"/>
      <c r="O17" s="139"/>
      <c r="P17" s="136"/>
      <c r="Q17" s="142"/>
      <c r="R17" s="142"/>
      <c r="S17" s="142"/>
      <c r="T17" s="139"/>
      <c r="U17" s="143"/>
    </row>
    <row r="18" spans="1:21" x14ac:dyDescent="0.2">
      <c r="A18" s="162"/>
      <c r="B18" s="160" t="s">
        <v>80</v>
      </c>
      <c r="C18" s="191" t="s">
        <v>95</v>
      </c>
      <c r="D18" s="188" t="s">
        <v>86</v>
      </c>
      <c r="E18" s="195">
        <v>1</v>
      </c>
      <c r="F18" s="176">
        <v>0</v>
      </c>
      <c r="G18" s="194" t="s">
        <v>92</v>
      </c>
      <c r="H18" s="194" t="s">
        <v>92</v>
      </c>
      <c r="I18" s="194" t="s">
        <v>92</v>
      </c>
      <c r="J18" s="140"/>
      <c r="K18" s="141"/>
      <c r="L18" s="188"/>
      <c r="M18" s="142"/>
      <c r="N18" s="142"/>
      <c r="O18" s="139"/>
      <c r="P18" s="188">
        <f>40000+40000+40000</f>
        <v>120000</v>
      </c>
      <c r="Q18" s="176"/>
      <c r="R18" s="176"/>
      <c r="S18" s="176"/>
      <c r="T18" s="179">
        <f>P18</f>
        <v>120000</v>
      </c>
      <c r="U18" s="196" t="s">
        <v>89</v>
      </c>
    </row>
    <row r="19" spans="1:21" x14ac:dyDescent="0.2">
      <c r="A19" s="162"/>
      <c r="B19" s="160"/>
      <c r="C19" s="192"/>
      <c r="D19" s="189"/>
      <c r="E19" s="177"/>
      <c r="F19" s="177"/>
      <c r="G19" s="177"/>
      <c r="H19" s="177"/>
      <c r="I19" s="177"/>
      <c r="J19" s="140"/>
      <c r="K19" s="141"/>
      <c r="L19" s="189"/>
      <c r="M19" s="142"/>
      <c r="N19" s="142"/>
      <c r="O19" s="139"/>
      <c r="P19" s="189"/>
      <c r="Q19" s="177"/>
      <c r="R19" s="177"/>
      <c r="S19" s="177"/>
      <c r="T19" s="180"/>
      <c r="U19" s="197"/>
    </row>
    <row r="20" spans="1:21" ht="33" customHeight="1" thickBot="1" x14ac:dyDescent="0.25">
      <c r="A20" s="162"/>
      <c r="B20" s="161"/>
      <c r="C20" s="193"/>
      <c r="D20" s="190"/>
      <c r="E20" s="178"/>
      <c r="F20" s="178"/>
      <c r="G20" s="178"/>
      <c r="H20" s="178"/>
      <c r="I20" s="178"/>
      <c r="J20" s="140"/>
      <c r="K20" s="141"/>
      <c r="L20" s="190"/>
      <c r="M20" s="142"/>
      <c r="N20" s="142"/>
      <c r="O20" s="139"/>
      <c r="P20" s="190"/>
      <c r="Q20" s="178"/>
      <c r="R20" s="178"/>
      <c r="S20" s="178"/>
      <c r="T20" s="181"/>
      <c r="U20" s="198"/>
    </row>
    <row r="21" spans="1:21" ht="12.75" customHeight="1" x14ac:dyDescent="0.2">
      <c r="A21" s="162"/>
      <c r="B21" s="119" t="s">
        <v>81</v>
      </c>
      <c r="C21" s="54"/>
      <c r="D21" s="136"/>
      <c r="E21" s="140"/>
      <c r="F21" s="142"/>
      <c r="G21" s="142"/>
      <c r="H21" s="142"/>
      <c r="I21" s="139"/>
      <c r="J21" s="140"/>
      <c r="K21" s="141"/>
      <c r="L21" s="136"/>
      <c r="M21" s="142"/>
      <c r="N21" s="142"/>
      <c r="O21" s="139"/>
      <c r="P21" s="136"/>
      <c r="Q21" s="142"/>
      <c r="R21" s="142"/>
      <c r="S21" s="142"/>
      <c r="T21" s="139"/>
      <c r="U21" s="143"/>
    </row>
    <row r="22" spans="1:21" ht="38.25" x14ac:dyDescent="0.2">
      <c r="A22" s="162"/>
      <c r="B22" s="163" t="s">
        <v>83</v>
      </c>
      <c r="C22" s="121" t="s">
        <v>96</v>
      </c>
      <c r="D22" s="148" t="s">
        <v>94</v>
      </c>
      <c r="E22" s="137">
        <v>1</v>
      </c>
      <c r="F22" s="138">
        <v>0.5</v>
      </c>
      <c r="G22" s="138">
        <v>0.5</v>
      </c>
      <c r="H22" s="142">
        <v>0</v>
      </c>
      <c r="I22" s="139">
        <v>0</v>
      </c>
      <c r="J22" s="140"/>
      <c r="K22" s="141"/>
      <c r="L22" s="136"/>
      <c r="M22" s="142"/>
      <c r="N22" s="142"/>
      <c r="O22" s="139"/>
      <c r="P22" s="136">
        <f>50000+50000+50000</f>
        <v>150000</v>
      </c>
      <c r="Q22" s="142"/>
      <c r="R22" s="142"/>
      <c r="S22" s="142"/>
      <c r="T22" s="139">
        <f>P22</f>
        <v>150000</v>
      </c>
      <c r="U22" s="143" t="s">
        <v>89</v>
      </c>
    </row>
    <row r="23" spans="1:21" ht="38.25" x14ac:dyDescent="0.2">
      <c r="A23" s="162"/>
      <c r="B23" s="164"/>
      <c r="C23" s="121" t="s">
        <v>90</v>
      </c>
      <c r="D23" s="148" t="s">
        <v>158</v>
      </c>
      <c r="E23" s="140">
        <v>8</v>
      </c>
      <c r="F23" s="142">
        <v>4</v>
      </c>
      <c r="G23" s="142">
        <v>0</v>
      </c>
      <c r="H23" s="142">
        <v>4</v>
      </c>
      <c r="I23" s="139">
        <v>0</v>
      </c>
      <c r="J23" s="140"/>
      <c r="K23" s="141"/>
      <c r="L23" s="136"/>
      <c r="M23" s="142"/>
      <c r="N23" s="142"/>
      <c r="O23" s="139"/>
      <c r="P23" s="136">
        <f>75000+75000+75000</f>
        <v>225000</v>
      </c>
      <c r="Q23" s="142"/>
      <c r="R23" s="142"/>
      <c r="S23" s="142"/>
      <c r="T23" s="139">
        <f>P23</f>
        <v>225000</v>
      </c>
      <c r="U23" s="143" t="s">
        <v>89</v>
      </c>
    </row>
    <row r="24" spans="1:21" ht="93" customHeight="1" x14ac:dyDescent="0.2">
      <c r="A24" s="162"/>
      <c r="B24" s="164"/>
      <c r="C24" s="121" t="s">
        <v>90</v>
      </c>
      <c r="D24" s="148" t="s">
        <v>87</v>
      </c>
      <c r="E24" s="140">
        <v>8</v>
      </c>
      <c r="F24" s="142">
        <v>3</v>
      </c>
      <c r="G24" s="142">
        <v>1</v>
      </c>
      <c r="H24" s="142">
        <v>0</v>
      </c>
      <c r="I24" s="139">
        <v>4</v>
      </c>
      <c r="J24" s="140"/>
      <c r="K24" s="141"/>
      <c r="L24" s="136"/>
      <c r="M24" s="142"/>
      <c r="N24" s="142"/>
      <c r="O24" s="139"/>
      <c r="P24" s="136"/>
      <c r="Q24" s="142"/>
      <c r="R24" s="142"/>
      <c r="S24" s="142"/>
      <c r="T24" s="139"/>
      <c r="U24" s="143"/>
    </row>
    <row r="25" spans="1:21" x14ac:dyDescent="0.2">
      <c r="A25" s="162"/>
      <c r="B25" s="164"/>
      <c r="C25" s="121" t="s">
        <v>90</v>
      </c>
      <c r="D25" s="148" t="s">
        <v>160</v>
      </c>
      <c r="E25" s="140">
        <v>20</v>
      </c>
      <c r="F25" s="142">
        <v>5</v>
      </c>
      <c r="G25" s="142">
        <v>5</v>
      </c>
      <c r="H25" s="142">
        <v>5</v>
      </c>
      <c r="I25" s="139">
        <v>5</v>
      </c>
      <c r="J25" s="140"/>
      <c r="K25" s="141"/>
      <c r="L25" s="136"/>
      <c r="M25" s="142"/>
      <c r="N25" s="142"/>
      <c r="O25" s="139"/>
      <c r="P25" s="136"/>
      <c r="Q25" s="142"/>
      <c r="R25" s="142"/>
      <c r="S25" s="142"/>
      <c r="T25" s="139"/>
      <c r="U25" s="143"/>
    </row>
    <row r="26" spans="1:21" x14ac:dyDescent="0.2">
      <c r="A26" s="162"/>
      <c r="B26" s="164"/>
      <c r="C26" s="121" t="s">
        <v>90</v>
      </c>
      <c r="D26" s="148" t="s">
        <v>162</v>
      </c>
      <c r="E26" s="140">
        <v>20</v>
      </c>
      <c r="F26" s="142">
        <v>5</v>
      </c>
      <c r="G26" s="142">
        <v>5</v>
      </c>
      <c r="H26" s="142">
        <v>5</v>
      </c>
      <c r="I26" s="139">
        <v>5</v>
      </c>
      <c r="J26" s="140"/>
      <c r="K26" s="141"/>
      <c r="L26" s="136"/>
      <c r="M26" s="142"/>
      <c r="N26" s="142"/>
      <c r="O26" s="139"/>
      <c r="P26" s="136"/>
      <c r="Q26" s="142"/>
      <c r="R26" s="142"/>
      <c r="S26" s="142"/>
      <c r="T26" s="139"/>
      <c r="U26" s="143"/>
    </row>
    <row r="27" spans="1:21" x14ac:dyDescent="0.2">
      <c r="A27" s="162"/>
      <c r="B27" s="165"/>
      <c r="C27" s="121"/>
      <c r="D27" s="148"/>
      <c r="E27" s="140"/>
      <c r="F27" s="142"/>
      <c r="G27" s="142" t="s">
        <v>97</v>
      </c>
      <c r="H27" s="142"/>
      <c r="I27" s="139"/>
      <c r="J27" s="140"/>
      <c r="K27" s="141"/>
      <c r="L27" s="136"/>
      <c r="M27" s="142"/>
      <c r="N27" s="142"/>
      <c r="O27" s="139"/>
      <c r="P27" s="136"/>
      <c r="Q27" s="142"/>
      <c r="R27" s="142"/>
      <c r="S27" s="142"/>
      <c r="T27" s="139"/>
      <c r="U27" s="143"/>
    </row>
    <row r="28" spans="1:21" x14ac:dyDescent="0.2">
      <c r="A28" s="162"/>
      <c r="B28" s="73" t="s">
        <v>82</v>
      </c>
      <c r="C28" s="120"/>
      <c r="D28" s="140"/>
      <c r="E28" s="140"/>
      <c r="F28" s="142"/>
      <c r="G28" s="142"/>
      <c r="H28" s="142"/>
      <c r="I28" s="139"/>
      <c r="J28" s="140"/>
      <c r="K28" s="141"/>
      <c r="L28" s="136"/>
      <c r="M28" s="142"/>
      <c r="N28" s="142"/>
      <c r="O28" s="139"/>
      <c r="P28" s="136"/>
      <c r="Q28" s="142"/>
      <c r="R28" s="142"/>
      <c r="S28" s="142"/>
      <c r="T28" s="139"/>
      <c r="U28" s="143"/>
    </row>
    <row r="29" spans="1:21" ht="38.25" x14ac:dyDescent="0.2">
      <c r="A29" s="162"/>
      <c r="B29" s="157" t="s">
        <v>84</v>
      </c>
      <c r="C29" s="121" t="s">
        <v>90</v>
      </c>
      <c r="D29" s="149" t="s">
        <v>165</v>
      </c>
      <c r="E29" s="140">
        <v>20</v>
      </c>
      <c r="F29" s="142">
        <v>3</v>
      </c>
      <c r="G29" s="142">
        <v>5</v>
      </c>
      <c r="H29" s="142">
        <v>6</v>
      </c>
      <c r="I29" s="139">
        <v>6</v>
      </c>
      <c r="J29" s="140"/>
      <c r="K29" s="141"/>
      <c r="L29" s="136"/>
      <c r="M29" s="142"/>
      <c r="N29" s="142"/>
      <c r="O29" s="139"/>
      <c r="P29" s="136">
        <f>11000+15000+11000</f>
        <v>37000</v>
      </c>
      <c r="Q29" s="142"/>
      <c r="R29" s="142"/>
      <c r="S29" s="142"/>
      <c r="T29" s="139">
        <f>P29</f>
        <v>37000</v>
      </c>
      <c r="U29" s="143" t="s">
        <v>89</v>
      </c>
    </row>
    <row r="30" spans="1:21" ht="38.25" x14ac:dyDescent="0.2">
      <c r="A30" s="162"/>
      <c r="B30" s="157"/>
      <c r="C30" s="121" t="s">
        <v>90</v>
      </c>
      <c r="D30" s="149" t="s">
        <v>166</v>
      </c>
      <c r="E30" s="140">
        <v>30</v>
      </c>
      <c r="F30" s="142">
        <v>5</v>
      </c>
      <c r="G30" s="142">
        <v>7</v>
      </c>
      <c r="H30" s="142">
        <v>9</v>
      </c>
      <c r="I30" s="139">
        <v>9</v>
      </c>
      <c r="J30" s="140"/>
      <c r="K30" s="141"/>
      <c r="L30" s="136"/>
      <c r="M30" s="142"/>
      <c r="N30" s="142"/>
      <c r="O30" s="139"/>
      <c r="P30" s="136">
        <f>80000+80000+80000</f>
        <v>240000</v>
      </c>
      <c r="Q30" s="142"/>
      <c r="R30" s="142"/>
      <c r="S30" s="142"/>
      <c r="T30" s="139">
        <f>P30</f>
        <v>240000</v>
      </c>
      <c r="U30" s="143" t="s">
        <v>89</v>
      </c>
    </row>
    <row r="31" spans="1:21" ht="39" thickBot="1" x14ac:dyDescent="0.25">
      <c r="A31" s="162"/>
      <c r="B31" s="158"/>
      <c r="C31" s="121" t="s">
        <v>90</v>
      </c>
      <c r="D31" s="149" t="s">
        <v>168</v>
      </c>
      <c r="E31" s="144">
        <v>20</v>
      </c>
      <c r="F31" s="145">
        <v>3</v>
      </c>
      <c r="G31" s="145">
        <v>5</v>
      </c>
      <c r="H31" s="145">
        <v>6</v>
      </c>
      <c r="I31" s="146">
        <v>6</v>
      </c>
      <c r="J31" s="140"/>
      <c r="K31" s="141"/>
      <c r="L31" s="147"/>
      <c r="M31" s="145"/>
      <c r="N31" s="145"/>
      <c r="O31" s="146"/>
      <c r="P31" s="147">
        <f>80000+80000+80000</f>
        <v>240000</v>
      </c>
      <c r="Q31" s="145"/>
      <c r="R31" s="145"/>
      <c r="S31" s="145"/>
      <c r="T31" s="139">
        <f>P31</f>
        <v>240000</v>
      </c>
      <c r="U31" s="143" t="s">
        <v>89</v>
      </c>
    </row>
    <row r="33" spans="16:16" x14ac:dyDescent="0.2">
      <c r="P33" s="91">
        <f>SUM(P10:P31)</f>
        <v>3624000</v>
      </c>
    </row>
  </sheetData>
  <mergeCells count="76">
    <mergeCell ref="L18:L20"/>
    <mergeCell ref="Q18:Q20"/>
    <mergeCell ref="P18:P20"/>
    <mergeCell ref="U18:U20"/>
    <mergeCell ref="T18:T20"/>
    <mergeCell ref="S18:S20"/>
    <mergeCell ref="R18:R20"/>
    <mergeCell ref="T10:T12"/>
    <mergeCell ref="U10:U12"/>
    <mergeCell ref="L14:L16"/>
    <mergeCell ref="P14:P16"/>
    <mergeCell ref="Q14:Q16"/>
    <mergeCell ref="R14:R16"/>
    <mergeCell ref="S14:S16"/>
    <mergeCell ref="T14:T16"/>
    <mergeCell ref="U14:U16"/>
    <mergeCell ref="L10:L12"/>
    <mergeCell ref="P10:P12"/>
    <mergeCell ref="Q10:Q12"/>
    <mergeCell ref="R10:R12"/>
    <mergeCell ref="S10:S12"/>
    <mergeCell ref="D18:D20"/>
    <mergeCell ref="C18:C20"/>
    <mergeCell ref="F10:F12"/>
    <mergeCell ref="G10:G12"/>
    <mergeCell ref="I18:I20"/>
    <mergeCell ref="H18:H20"/>
    <mergeCell ref="F18:F20"/>
    <mergeCell ref="G18:G20"/>
    <mergeCell ref="E18:E20"/>
    <mergeCell ref="D10:D12"/>
    <mergeCell ref="C10:C12"/>
    <mergeCell ref="E10:E12"/>
    <mergeCell ref="I14:I16"/>
    <mergeCell ref="H14:H16"/>
    <mergeCell ref="G14:G16"/>
    <mergeCell ref="F14:F16"/>
    <mergeCell ref="E14:E16"/>
    <mergeCell ref="H10:H12"/>
    <mergeCell ref="I10:I12"/>
    <mergeCell ref="C6:C7"/>
    <mergeCell ref="D5:I5"/>
    <mergeCell ref="D14:D16"/>
    <mergeCell ref="C3:U3"/>
    <mergeCell ref="C2:U2"/>
    <mergeCell ref="A1:U1"/>
    <mergeCell ref="D6:D7"/>
    <mergeCell ref="E6:E7"/>
    <mergeCell ref="F6:F7"/>
    <mergeCell ref="I6:I7"/>
    <mergeCell ref="H6:H7"/>
    <mergeCell ref="G6:G7"/>
    <mergeCell ref="L5:O5"/>
    <mergeCell ref="P5:T5"/>
    <mergeCell ref="L6:L7"/>
    <mergeCell ref="M6:M7"/>
    <mergeCell ref="N6:N7"/>
    <mergeCell ref="O6:O7"/>
    <mergeCell ref="J6:J7"/>
    <mergeCell ref="B10:B12"/>
    <mergeCell ref="B14:B16"/>
    <mergeCell ref="B29:B31"/>
    <mergeCell ref="A2:B2"/>
    <mergeCell ref="A3:B3"/>
    <mergeCell ref="A6:A7"/>
    <mergeCell ref="B6:B7"/>
    <mergeCell ref="B18:B20"/>
    <mergeCell ref="A9:A31"/>
    <mergeCell ref="B22:B27"/>
    <mergeCell ref="K6:K7"/>
    <mergeCell ref="P6:P7"/>
    <mergeCell ref="U6:U7"/>
    <mergeCell ref="Q6:Q7"/>
    <mergeCell ref="R6:R7"/>
    <mergeCell ref="S6:S7"/>
    <mergeCell ref="T6:T7"/>
  </mergeCells>
  <printOptions horizontalCentered="1"/>
  <pageMargins left="0.15748031496062992" right="0.15748031496062992" top="0.51181102362204722" bottom="0.19" header="0.19685039370078741" footer="0.15748031496062992"/>
  <pageSetup paperSize="9" scale="74" orientation="landscape" r:id="rId1"/>
  <headerFooter alignWithMargins="0">
    <oddHeader>&amp;L&amp;12Prilog 3.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="80" zoomScaleNormal="80" workbookViewId="0">
      <selection activeCell="B16" sqref="B16:B20"/>
    </sheetView>
  </sheetViews>
  <sheetFormatPr defaultColWidth="9.28515625" defaultRowHeight="12.75" x14ac:dyDescent="0.2"/>
  <cols>
    <col min="1" max="1" width="27.5703125" style="1" customWidth="1"/>
    <col min="2" max="2" width="18.42578125" style="1" customWidth="1"/>
    <col min="3" max="3" width="28.140625" style="1" customWidth="1"/>
    <col min="4" max="4" width="22.140625" style="1" customWidth="1"/>
    <col min="5" max="5" width="14.140625" style="1" customWidth="1"/>
    <col min="6" max="6" width="19.28515625" style="1" customWidth="1"/>
    <col min="7" max="7" width="23.28515625" style="1" customWidth="1"/>
    <col min="8" max="8" width="20.85546875" style="1" customWidth="1"/>
    <col min="9" max="16384" width="9.28515625" style="1"/>
  </cols>
  <sheetData>
    <row r="1" spans="1:20" ht="41.45" customHeight="1" thickBot="1" x14ac:dyDescent="0.25">
      <c r="A1" s="202" t="s">
        <v>47</v>
      </c>
      <c r="B1" s="203"/>
      <c r="C1" s="203"/>
      <c r="D1" s="203"/>
      <c r="E1" s="203"/>
      <c r="F1" s="203"/>
      <c r="G1" s="203"/>
      <c r="H1" s="204"/>
    </row>
    <row r="2" spans="1:20" ht="21" customHeight="1" thickBot="1" x14ac:dyDescent="0.25">
      <c r="A2" s="60" t="s">
        <v>46</v>
      </c>
      <c r="B2" s="205" t="s">
        <v>75</v>
      </c>
      <c r="C2" s="205"/>
      <c r="D2" s="205"/>
      <c r="E2" s="205"/>
      <c r="F2" s="205"/>
      <c r="G2" s="205"/>
      <c r="H2" s="205"/>
    </row>
    <row r="3" spans="1:20" ht="21" customHeight="1" thickBot="1" x14ac:dyDescent="0.25">
      <c r="A3" s="60" t="s">
        <v>3</v>
      </c>
      <c r="B3" s="210" t="s">
        <v>101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2"/>
    </row>
    <row r="4" spans="1:20" ht="17.649999999999999" customHeight="1" x14ac:dyDescent="0.2">
      <c r="A4" s="67">
        <v>1</v>
      </c>
      <c r="B4" s="69">
        <v>2</v>
      </c>
      <c r="C4" s="67">
        <v>3</v>
      </c>
      <c r="D4" s="68">
        <v>4</v>
      </c>
      <c r="E4" s="70">
        <v>5</v>
      </c>
      <c r="F4" s="71">
        <v>6</v>
      </c>
      <c r="G4" s="70">
        <v>7</v>
      </c>
      <c r="H4" s="71">
        <v>8</v>
      </c>
    </row>
    <row r="5" spans="1:20" s="10" customFormat="1" ht="51" x14ac:dyDescent="0.2">
      <c r="A5" s="59" t="s">
        <v>4</v>
      </c>
      <c r="B5" s="85" t="s">
        <v>8</v>
      </c>
      <c r="C5" s="86" t="s">
        <v>36</v>
      </c>
      <c r="D5" s="87" t="s">
        <v>37</v>
      </c>
      <c r="E5" s="61" t="s">
        <v>48</v>
      </c>
      <c r="F5" s="88" t="s">
        <v>38</v>
      </c>
      <c r="G5" s="58" t="s">
        <v>40</v>
      </c>
      <c r="H5" s="57" t="s">
        <v>41</v>
      </c>
    </row>
    <row r="6" spans="1:20" ht="38.25" x14ac:dyDescent="0.2">
      <c r="A6" s="206" t="s">
        <v>77</v>
      </c>
      <c r="B6" s="208" t="s">
        <v>115</v>
      </c>
      <c r="C6" s="66" t="s">
        <v>98</v>
      </c>
      <c r="D6" s="15"/>
      <c r="E6" s="18" t="s">
        <v>99</v>
      </c>
      <c r="F6" s="17">
        <v>2016</v>
      </c>
      <c r="G6" s="20" t="s">
        <v>100</v>
      </c>
      <c r="H6" s="17">
        <v>2016</v>
      </c>
    </row>
    <row r="7" spans="1:20" ht="25.5" x14ac:dyDescent="0.2">
      <c r="A7" s="206"/>
      <c r="B7" s="208"/>
      <c r="C7" s="66"/>
      <c r="D7" s="15" t="s">
        <v>102</v>
      </c>
      <c r="E7" s="18" t="s">
        <v>99</v>
      </c>
      <c r="F7" s="17" t="s">
        <v>103</v>
      </c>
      <c r="G7" s="100" t="s">
        <v>100</v>
      </c>
      <c r="H7" s="17">
        <v>2015</v>
      </c>
    </row>
    <row r="8" spans="1:20" ht="38.25" x14ac:dyDescent="0.2">
      <c r="A8" s="206"/>
      <c r="B8" s="208"/>
      <c r="C8" s="66"/>
      <c r="D8" s="15" t="s">
        <v>104</v>
      </c>
      <c r="E8" s="18" t="s">
        <v>99</v>
      </c>
      <c r="F8" s="17" t="s">
        <v>103</v>
      </c>
      <c r="G8" s="100" t="s">
        <v>100</v>
      </c>
      <c r="H8" s="17">
        <v>2015</v>
      </c>
    </row>
    <row r="9" spans="1:20" ht="48" customHeight="1" x14ac:dyDescent="0.2">
      <c r="A9" s="206"/>
      <c r="B9" s="208"/>
      <c r="C9" s="66"/>
      <c r="D9" s="15" t="s">
        <v>105</v>
      </c>
      <c r="E9" s="18" t="s">
        <v>99</v>
      </c>
      <c r="F9" s="17" t="s">
        <v>109</v>
      </c>
      <c r="G9" s="100" t="s">
        <v>100</v>
      </c>
      <c r="H9" s="17">
        <v>2016</v>
      </c>
    </row>
    <row r="10" spans="1:20" ht="48" customHeight="1" x14ac:dyDescent="0.2">
      <c r="A10" s="206"/>
      <c r="B10" s="208"/>
      <c r="C10" s="66"/>
      <c r="D10" s="15" t="s">
        <v>106</v>
      </c>
      <c r="E10" s="18" t="s">
        <v>99</v>
      </c>
      <c r="F10" s="17" t="s">
        <v>109</v>
      </c>
      <c r="G10" s="100" t="s">
        <v>100</v>
      </c>
      <c r="H10" s="17">
        <v>2016</v>
      </c>
    </row>
    <row r="11" spans="1:20" ht="48" customHeight="1" x14ac:dyDescent="0.2">
      <c r="A11" s="206"/>
      <c r="B11" s="208"/>
      <c r="C11" s="66"/>
      <c r="D11" s="15" t="s">
        <v>107</v>
      </c>
      <c r="E11" s="18" t="s">
        <v>99</v>
      </c>
      <c r="F11" s="17" t="s">
        <v>110</v>
      </c>
      <c r="G11" s="100" t="s">
        <v>100</v>
      </c>
      <c r="H11" s="17">
        <v>2017</v>
      </c>
    </row>
    <row r="12" spans="1:20" ht="48" customHeight="1" x14ac:dyDescent="0.2">
      <c r="A12" s="206"/>
      <c r="B12" s="208"/>
      <c r="C12" s="66"/>
      <c r="D12" s="15" t="s">
        <v>108</v>
      </c>
      <c r="E12" s="18" t="s">
        <v>99</v>
      </c>
      <c r="F12" s="17" t="s">
        <v>110</v>
      </c>
      <c r="G12" s="100" t="s">
        <v>100</v>
      </c>
      <c r="H12" s="17">
        <v>2017</v>
      </c>
    </row>
    <row r="13" spans="1:20" ht="60" customHeight="1" x14ac:dyDescent="0.2">
      <c r="A13" s="206"/>
      <c r="B13" s="208"/>
      <c r="C13" s="66"/>
      <c r="D13" s="15" t="s">
        <v>111</v>
      </c>
      <c r="E13" s="18" t="s">
        <v>99</v>
      </c>
      <c r="F13" s="17" t="s">
        <v>112</v>
      </c>
      <c r="G13" s="100" t="s">
        <v>100</v>
      </c>
      <c r="H13" s="17">
        <v>2018</v>
      </c>
    </row>
    <row r="14" spans="1:20" ht="48" customHeight="1" x14ac:dyDescent="0.2">
      <c r="A14" s="206"/>
      <c r="B14" s="208"/>
      <c r="C14" s="66"/>
      <c r="D14" s="15" t="s">
        <v>113</v>
      </c>
      <c r="E14" s="18" t="s">
        <v>99</v>
      </c>
      <c r="F14" s="17" t="s">
        <v>112</v>
      </c>
      <c r="G14" s="100" t="s">
        <v>100</v>
      </c>
      <c r="H14" s="17">
        <v>2018</v>
      </c>
    </row>
    <row r="15" spans="1:20" ht="60" customHeight="1" x14ac:dyDescent="0.2">
      <c r="A15" s="206"/>
      <c r="B15" s="208"/>
      <c r="C15" s="66"/>
      <c r="D15" s="15"/>
      <c r="E15" s="18"/>
      <c r="F15" s="17"/>
      <c r="G15" s="20"/>
      <c r="H15" s="17"/>
    </row>
    <row r="16" spans="1:20" ht="12.75" customHeight="1" x14ac:dyDescent="0.2">
      <c r="A16" s="206"/>
      <c r="B16" s="208">
        <v>1.2</v>
      </c>
      <c r="C16" s="66"/>
      <c r="D16" s="15"/>
      <c r="E16" s="18"/>
      <c r="F16" s="17"/>
      <c r="G16" s="20"/>
      <c r="H16" s="17"/>
    </row>
    <row r="17" spans="1:8" x14ac:dyDescent="0.2">
      <c r="A17" s="206"/>
      <c r="B17" s="208"/>
      <c r="C17" s="66"/>
      <c r="D17" s="15"/>
      <c r="E17" s="18"/>
      <c r="F17" s="17"/>
      <c r="G17" s="20"/>
      <c r="H17" s="17"/>
    </row>
    <row r="18" spans="1:8" ht="13.9" customHeight="1" x14ac:dyDescent="0.2">
      <c r="A18" s="206"/>
      <c r="B18" s="208"/>
      <c r="C18" s="66"/>
      <c r="D18" s="15"/>
      <c r="E18" s="18"/>
      <c r="F18" s="17"/>
      <c r="G18" s="20"/>
      <c r="H18" s="17"/>
    </row>
    <row r="19" spans="1:8" x14ac:dyDescent="0.2">
      <c r="A19" s="206"/>
      <c r="B19" s="208"/>
      <c r="C19" s="66"/>
      <c r="D19" s="15"/>
      <c r="E19" s="18"/>
      <c r="F19" s="17"/>
      <c r="G19" s="20"/>
      <c r="H19" s="17"/>
    </row>
    <row r="20" spans="1:8" ht="13.9" customHeight="1" x14ac:dyDescent="0.2">
      <c r="A20" s="206"/>
      <c r="B20" s="208"/>
      <c r="C20" s="66"/>
      <c r="D20" s="15"/>
      <c r="E20" s="18"/>
      <c r="F20" s="17"/>
      <c r="G20" s="20"/>
      <c r="H20" s="17"/>
    </row>
    <row r="21" spans="1:8" x14ac:dyDescent="0.2">
      <c r="A21" s="206"/>
      <c r="B21" s="208">
        <v>1.3</v>
      </c>
      <c r="C21" s="66"/>
      <c r="D21" s="15"/>
      <c r="E21" s="18"/>
      <c r="F21" s="17"/>
      <c r="G21" s="20"/>
      <c r="H21" s="17"/>
    </row>
    <row r="22" spans="1:8" x14ac:dyDescent="0.2">
      <c r="A22" s="206"/>
      <c r="B22" s="208"/>
      <c r="C22" s="66"/>
      <c r="D22" s="15"/>
      <c r="E22" s="18"/>
      <c r="F22" s="17"/>
      <c r="G22" s="20"/>
      <c r="H22" s="17"/>
    </row>
    <row r="23" spans="1:8" x14ac:dyDescent="0.2">
      <c r="A23" s="206"/>
      <c r="B23" s="208"/>
      <c r="C23" s="66"/>
      <c r="D23" s="15"/>
      <c r="E23" s="18"/>
      <c r="F23" s="17"/>
      <c r="G23" s="20"/>
      <c r="H23" s="17"/>
    </row>
    <row r="24" spans="1:8" x14ac:dyDescent="0.2">
      <c r="A24" s="206"/>
      <c r="B24" s="208"/>
      <c r="C24" s="66"/>
      <c r="D24" s="15"/>
      <c r="E24" s="18"/>
      <c r="F24" s="17"/>
      <c r="G24" s="20"/>
      <c r="H24" s="17"/>
    </row>
    <row r="25" spans="1:8" ht="13.5" thickBot="1" x14ac:dyDescent="0.25">
      <c r="A25" s="207"/>
      <c r="B25" s="209"/>
      <c r="C25" s="74"/>
      <c r="D25" s="40"/>
      <c r="E25" s="12"/>
      <c r="F25" s="11"/>
      <c r="G25" s="16"/>
      <c r="H25" s="11"/>
    </row>
  </sheetData>
  <mergeCells count="7">
    <mergeCell ref="A1:H1"/>
    <mergeCell ref="B2:H2"/>
    <mergeCell ref="A6:A25"/>
    <mergeCell ref="B6:B15"/>
    <mergeCell ref="B16:B20"/>
    <mergeCell ref="B21:B25"/>
    <mergeCell ref="B3:T3"/>
  </mergeCells>
  <printOptions horizontalCentered="1"/>
  <pageMargins left="0.25" right="0.25" top="0.75" bottom="0.75" header="0.3" footer="0.3"/>
  <pageSetup paperSize="9" scale="74" orientation="landscape" r:id="rId1"/>
  <headerFooter alignWithMargins="0">
    <oddHeader>&amp;L&amp;12Prilog 3.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4"/>
  <sheetViews>
    <sheetView topLeftCell="B4" zoomScale="80" zoomScaleNormal="80" workbookViewId="0">
      <pane xSplit="1" topLeftCell="C1" activePane="topRight" state="frozen"/>
      <selection activeCell="B6" sqref="B6"/>
      <selection pane="topRight" activeCell="F64" sqref="F64"/>
    </sheetView>
  </sheetViews>
  <sheetFormatPr defaultColWidth="9.140625" defaultRowHeight="12.75" x14ac:dyDescent="0.2"/>
  <cols>
    <col min="1" max="2" width="21.140625" style="1" customWidth="1"/>
    <col min="3" max="3" width="25.42578125" style="1" customWidth="1"/>
    <col min="4" max="4" width="18" style="1" customWidth="1"/>
    <col min="5" max="5" width="15.42578125" style="1" customWidth="1"/>
    <col min="6" max="6" width="17.28515625" style="1" customWidth="1"/>
    <col min="7" max="7" width="15.5703125" style="1" customWidth="1"/>
    <col min="8" max="8" width="10.85546875" style="1" customWidth="1"/>
    <col min="9" max="9" width="10.7109375" style="1" customWidth="1"/>
    <col min="10" max="11" width="11" style="1" customWidth="1"/>
    <col min="12" max="13" width="11.42578125" style="1" hidden="1" customWidth="1"/>
    <col min="14" max="14" width="14.42578125" style="1" customWidth="1"/>
    <col min="15" max="15" width="13.140625" style="1" customWidth="1"/>
    <col min="16" max="16" width="13" style="1" customWidth="1"/>
    <col min="17" max="17" width="12.5703125" style="1" customWidth="1"/>
    <col min="18" max="22" width="11.140625" style="1" customWidth="1"/>
    <col min="23" max="23" width="17" style="1" customWidth="1"/>
    <col min="24" max="16384" width="9.140625" style="1"/>
  </cols>
  <sheetData>
    <row r="1" spans="1:24" ht="23.25" customHeight="1" thickBot="1" x14ac:dyDescent="0.25">
      <c r="A1" s="202" t="s">
        <v>22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7"/>
    </row>
    <row r="2" spans="1:24" ht="21" customHeight="1" thickBot="1" x14ac:dyDescent="0.25">
      <c r="A2" s="239" t="s">
        <v>46</v>
      </c>
      <c r="B2" s="240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2"/>
      <c r="X2" s="31"/>
    </row>
    <row r="3" spans="1:24" ht="21" customHeight="1" thickBot="1" x14ac:dyDescent="0.25">
      <c r="A3" s="239" t="s">
        <v>3</v>
      </c>
      <c r="B3" s="240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2"/>
    </row>
    <row r="4" spans="1:24" ht="17.45" customHeight="1" x14ac:dyDescent="0.2">
      <c r="A4" s="30">
        <v>1</v>
      </c>
      <c r="B4" s="62">
        <v>2</v>
      </c>
      <c r="C4" s="7">
        <v>3</v>
      </c>
      <c r="D4" s="7">
        <v>4</v>
      </c>
      <c r="E4" s="64">
        <v>5</v>
      </c>
      <c r="F4" s="30">
        <v>6</v>
      </c>
      <c r="G4" s="7">
        <v>7</v>
      </c>
      <c r="H4" s="7">
        <v>8</v>
      </c>
      <c r="I4" s="7">
        <v>9</v>
      </c>
      <c r="J4" s="7">
        <v>10</v>
      </c>
      <c r="K4" s="65">
        <v>11</v>
      </c>
      <c r="L4" s="62">
        <v>9</v>
      </c>
      <c r="M4" s="33">
        <v>10</v>
      </c>
      <c r="N4" s="30">
        <v>12</v>
      </c>
      <c r="O4" s="7">
        <v>13</v>
      </c>
      <c r="P4" s="7">
        <v>14</v>
      </c>
      <c r="Q4" s="65">
        <v>15</v>
      </c>
      <c r="R4" s="62">
        <v>16</v>
      </c>
      <c r="S4" s="7">
        <v>17</v>
      </c>
      <c r="T4" s="7">
        <v>18</v>
      </c>
      <c r="U4" s="7">
        <v>19</v>
      </c>
      <c r="V4" s="65">
        <v>20</v>
      </c>
      <c r="W4" s="65">
        <v>21</v>
      </c>
    </row>
    <row r="5" spans="1:24" ht="21" customHeight="1" x14ac:dyDescent="0.2">
      <c r="A5" s="235"/>
      <c r="B5" s="236"/>
      <c r="C5" s="236"/>
      <c r="D5" s="237"/>
      <c r="E5" s="34"/>
      <c r="F5" s="230" t="s">
        <v>25</v>
      </c>
      <c r="G5" s="231"/>
      <c r="H5" s="231"/>
      <c r="I5" s="231"/>
      <c r="J5" s="231"/>
      <c r="K5" s="232"/>
      <c r="L5" s="29"/>
      <c r="M5" s="28"/>
      <c r="N5" s="230" t="s">
        <v>18</v>
      </c>
      <c r="O5" s="231"/>
      <c r="P5" s="231"/>
      <c r="Q5" s="232"/>
      <c r="R5" s="238" t="s">
        <v>17</v>
      </c>
      <c r="S5" s="231"/>
      <c r="T5" s="231"/>
      <c r="U5" s="231"/>
      <c r="V5" s="232"/>
      <c r="W5" s="27"/>
    </row>
    <row r="6" spans="1:24" s="10" customFormat="1" ht="32.1" customHeight="1" x14ac:dyDescent="0.2">
      <c r="A6" s="151" t="s">
        <v>4</v>
      </c>
      <c r="B6" s="233" t="s">
        <v>35</v>
      </c>
      <c r="C6" s="154" t="s">
        <v>8</v>
      </c>
      <c r="D6" s="228" t="s">
        <v>49</v>
      </c>
      <c r="E6" s="222" t="s">
        <v>10</v>
      </c>
      <c r="F6" s="151" t="s">
        <v>24</v>
      </c>
      <c r="G6" s="154" t="s">
        <v>0</v>
      </c>
      <c r="H6" s="154" t="s">
        <v>28</v>
      </c>
      <c r="I6" s="154" t="s">
        <v>29</v>
      </c>
      <c r="J6" s="154" t="s">
        <v>30</v>
      </c>
      <c r="K6" s="155" t="s">
        <v>31</v>
      </c>
      <c r="L6" s="172" t="s">
        <v>1</v>
      </c>
      <c r="M6" s="150" t="s">
        <v>2</v>
      </c>
      <c r="N6" s="151" t="s">
        <v>32</v>
      </c>
      <c r="O6" s="154" t="s">
        <v>33</v>
      </c>
      <c r="P6" s="154" t="s">
        <v>34</v>
      </c>
      <c r="Q6" s="155" t="s">
        <v>9</v>
      </c>
      <c r="R6" s="172" t="s">
        <v>16</v>
      </c>
      <c r="S6" s="154" t="s">
        <v>15</v>
      </c>
      <c r="T6" s="154" t="s">
        <v>14</v>
      </c>
      <c r="U6" s="154" t="s">
        <v>13</v>
      </c>
      <c r="V6" s="155" t="s">
        <v>12</v>
      </c>
      <c r="W6" s="155" t="s">
        <v>20</v>
      </c>
    </row>
    <row r="7" spans="1:24" s="10" customFormat="1" ht="39" customHeight="1" x14ac:dyDescent="0.2">
      <c r="A7" s="151"/>
      <c r="B7" s="234"/>
      <c r="C7" s="154"/>
      <c r="D7" s="228"/>
      <c r="E7" s="222"/>
      <c r="F7" s="151"/>
      <c r="G7" s="154"/>
      <c r="H7" s="154"/>
      <c r="I7" s="154"/>
      <c r="J7" s="154"/>
      <c r="K7" s="155"/>
      <c r="L7" s="172"/>
      <c r="M7" s="150"/>
      <c r="N7" s="151"/>
      <c r="O7" s="154"/>
      <c r="P7" s="154"/>
      <c r="Q7" s="155"/>
      <c r="R7" s="220"/>
      <c r="S7" s="228"/>
      <c r="T7" s="228"/>
      <c r="U7" s="228"/>
      <c r="V7" s="229"/>
      <c r="W7" s="155"/>
    </row>
    <row r="8" spans="1:24" ht="12.75" customHeight="1" x14ac:dyDescent="0.2">
      <c r="A8" s="26"/>
      <c r="B8" s="63"/>
      <c r="C8" s="20"/>
      <c r="D8" s="20"/>
      <c r="E8" s="35"/>
      <c r="F8" s="25"/>
      <c r="G8" s="3"/>
      <c r="H8" s="2"/>
      <c r="I8" s="37"/>
      <c r="J8" s="37"/>
      <c r="K8" s="24"/>
      <c r="L8" s="23"/>
      <c r="M8" s="22"/>
      <c r="N8" s="9"/>
      <c r="O8" s="2"/>
      <c r="P8" s="2"/>
      <c r="Q8" s="8"/>
      <c r="R8" s="39"/>
      <c r="S8" s="2"/>
      <c r="T8" s="2"/>
      <c r="U8" s="2"/>
      <c r="V8" s="8"/>
      <c r="W8" s="21"/>
    </row>
    <row r="9" spans="1:24" ht="12.75" customHeight="1" x14ac:dyDescent="0.2">
      <c r="A9" s="221" t="s">
        <v>118</v>
      </c>
      <c r="B9" s="63"/>
      <c r="C9" s="20"/>
      <c r="D9" s="20"/>
      <c r="E9" s="35"/>
      <c r="F9" s="25"/>
      <c r="G9" s="3"/>
      <c r="H9" s="2"/>
      <c r="I9" s="37"/>
      <c r="J9" s="37"/>
      <c r="K9" s="24"/>
      <c r="L9" s="23"/>
      <c r="M9" s="22"/>
      <c r="N9" s="9"/>
      <c r="O9" s="2"/>
      <c r="P9" s="2"/>
      <c r="Q9" s="8"/>
      <c r="R9" s="39"/>
      <c r="S9" s="2"/>
      <c r="T9" s="2"/>
      <c r="U9" s="2"/>
      <c r="V9" s="8"/>
      <c r="W9" s="21"/>
    </row>
    <row r="10" spans="1:24" x14ac:dyDescent="0.2">
      <c r="A10" s="206"/>
      <c r="B10" s="217" t="s">
        <v>115</v>
      </c>
      <c r="C10" s="20"/>
      <c r="D10" s="20"/>
      <c r="E10" s="36"/>
      <c r="F10" s="19"/>
      <c r="G10" s="18"/>
      <c r="H10" s="18"/>
      <c r="I10" s="18"/>
      <c r="J10" s="18"/>
      <c r="K10" s="17"/>
      <c r="L10" s="15"/>
      <c r="M10" s="14"/>
      <c r="N10" s="19"/>
      <c r="O10" s="18"/>
      <c r="P10" s="18"/>
      <c r="Q10" s="17"/>
      <c r="R10" s="15"/>
      <c r="S10" s="18"/>
      <c r="T10" s="18"/>
      <c r="U10" s="18"/>
      <c r="V10" s="17"/>
      <c r="W10" s="17"/>
    </row>
    <row r="11" spans="1:24" ht="51" x14ac:dyDescent="0.2">
      <c r="A11" s="206"/>
      <c r="B11" s="218"/>
      <c r="C11" s="216" t="s">
        <v>117</v>
      </c>
      <c r="D11" s="20" t="s">
        <v>114</v>
      </c>
      <c r="E11" s="36" t="s">
        <v>90</v>
      </c>
      <c r="F11" s="19" t="s">
        <v>125</v>
      </c>
      <c r="G11" s="18">
        <v>1</v>
      </c>
      <c r="H11" s="18">
        <v>1</v>
      </c>
      <c r="I11" s="18"/>
      <c r="J11" s="18"/>
      <c r="K11" s="17"/>
      <c r="L11" s="15"/>
      <c r="M11" s="14"/>
      <c r="N11" s="19"/>
      <c r="O11" s="18"/>
      <c r="P11" s="18"/>
      <c r="Q11" s="17"/>
      <c r="R11" s="15"/>
      <c r="S11" s="18"/>
      <c r="T11" s="18"/>
      <c r="U11" s="18"/>
      <c r="V11" s="17"/>
      <c r="W11" s="17" t="s">
        <v>89</v>
      </c>
    </row>
    <row r="12" spans="1:24" ht="76.5" x14ac:dyDescent="0.2">
      <c r="A12" s="206"/>
      <c r="B12" s="218"/>
      <c r="C12" s="216"/>
      <c r="D12" s="20" t="s">
        <v>116</v>
      </c>
      <c r="E12" s="36" t="s">
        <v>90</v>
      </c>
      <c r="F12" s="19" t="s">
        <v>125</v>
      </c>
      <c r="G12" s="18">
        <v>1</v>
      </c>
      <c r="H12" s="18">
        <v>1</v>
      </c>
      <c r="I12" s="18"/>
      <c r="J12" s="18"/>
      <c r="K12" s="17"/>
      <c r="L12" s="15"/>
      <c r="M12" s="14"/>
      <c r="N12" s="19"/>
      <c r="O12" s="18"/>
      <c r="P12" s="18"/>
      <c r="Q12" s="17"/>
      <c r="R12" s="15"/>
      <c r="S12" s="18"/>
      <c r="T12" s="18"/>
      <c r="U12" s="18"/>
      <c r="V12" s="17"/>
      <c r="W12" s="17" t="s">
        <v>89</v>
      </c>
    </row>
    <row r="13" spans="1:24" ht="63.75" x14ac:dyDescent="0.2">
      <c r="A13" s="206"/>
      <c r="B13" s="218"/>
      <c r="C13" s="216"/>
      <c r="D13" s="100" t="s">
        <v>119</v>
      </c>
      <c r="E13" s="36" t="s">
        <v>90</v>
      </c>
      <c r="F13" s="19" t="s">
        <v>125</v>
      </c>
      <c r="G13" s="18">
        <v>1</v>
      </c>
      <c r="H13" s="18">
        <v>0</v>
      </c>
      <c r="I13" s="18">
        <v>1</v>
      </c>
      <c r="J13" s="18"/>
      <c r="K13" s="17"/>
      <c r="L13" s="15"/>
      <c r="M13" s="14"/>
      <c r="N13" s="19"/>
      <c r="O13" s="18"/>
      <c r="P13" s="18"/>
      <c r="Q13" s="17"/>
      <c r="R13" s="15"/>
      <c r="S13" s="18"/>
      <c r="T13" s="18"/>
      <c r="U13" s="18"/>
      <c r="V13" s="17"/>
      <c r="W13" s="17" t="s">
        <v>89</v>
      </c>
    </row>
    <row r="14" spans="1:24" ht="63.75" x14ac:dyDescent="0.2">
      <c r="A14" s="206"/>
      <c r="B14" s="218"/>
      <c r="C14" s="216"/>
      <c r="D14" s="100" t="s">
        <v>120</v>
      </c>
      <c r="E14" s="36" t="s">
        <v>90</v>
      </c>
      <c r="F14" s="19" t="s">
        <v>125</v>
      </c>
      <c r="G14" s="18">
        <v>1</v>
      </c>
      <c r="H14" s="18">
        <v>0</v>
      </c>
      <c r="I14" s="18">
        <v>1</v>
      </c>
      <c r="J14" s="18"/>
      <c r="K14" s="17"/>
      <c r="L14" s="15"/>
      <c r="M14" s="14"/>
      <c r="N14" s="19"/>
      <c r="O14" s="18"/>
      <c r="P14" s="18"/>
      <c r="Q14" s="17"/>
      <c r="R14" s="15"/>
      <c r="S14" s="18"/>
      <c r="T14" s="18"/>
      <c r="U14" s="18"/>
      <c r="V14" s="17"/>
      <c r="W14" s="17" t="s">
        <v>89</v>
      </c>
    </row>
    <row r="15" spans="1:24" ht="63.75" x14ac:dyDescent="0.2">
      <c r="A15" s="206"/>
      <c r="B15" s="218"/>
      <c r="C15" s="216"/>
      <c r="D15" s="100" t="s">
        <v>121</v>
      </c>
      <c r="E15" s="36" t="s">
        <v>90</v>
      </c>
      <c r="F15" s="19" t="s">
        <v>125</v>
      </c>
      <c r="G15" s="18">
        <v>1</v>
      </c>
      <c r="H15" s="18">
        <v>0</v>
      </c>
      <c r="I15" s="18">
        <v>0</v>
      </c>
      <c r="J15" s="18">
        <v>1</v>
      </c>
      <c r="K15" s="17"/>
      <c r="L15" s="15"/>
      <c r="M15" s="14"/>
      <c r="N15" s="19"/>
      <c r="O15" s="18"/>
      <c r="P15" s="18"/>
      <c r="Q15" s="17"/>
      <c r="R15" s="15"/>
      <c r="S15" s="18"/>
      <c r="T15" s="18"/>
      <c r="U15" s="18"/>
      <c r="V15" s="17"/>
      <c r="W15" s="17" t="s">
        <v>89</v>
      </c>
    </row>
    <row r="16" spans="1:24" ht="51" x14ac:dyDescent="0.2">
      <c r="A16" s="206"/>
      <c r="B16" s="218"/>
      <c r="C16" s="216"/>
      <c r="D16" s="100" t="s">
        <v>122</v>
      </c>
      <c r="E16" s="36" t="s">
        <v>90</v>
      </c>
      <c r="F16" s="19" t="s">
        <v>125</v>
      </c>
      <c r="G16" s="18">
        <v>1</v>
      </c>
      <c r="H16" s="18">
        <v>0</v>
      </c>
      <c r="I16" s="18">
        <v>0</v>
      </c>
      <c r="J16" s="18">
        <v>1</v>
      </c>
      <c r="K16" s="17"/>
      <c r="L16" s="15"/>
      <c r="M16" s="14"/>
      <c r="N16" s="19"/>
      <c r="O16" s="18"/>
      <c r="P16" s="18"/>
      <c r="Q16" s="17"/>
      <c r="R16" s="15"/>
      <c r="S16" s="18"/>
      <c r="T16" s="18"/>
      <c r="U16" s="18"/>
      <c r="V16" s="17"/>
      <c r="W16" s="17" t="s">
        <v>89</v>
      </c>
    </row>
    <row r="17" spans="1:23" ht="113.25" customHeight="1" x14ac:dyDescent="0.2">
      <c r="A17" s="206"/>
      <c r="B17" s="218"/>
      <c r="C17" s="216"/>
      <c r="D17" s="100" t="s">
        <v>124</v>
      </c>
      <c r="E17" s="36" t="s">
        <v>90</v>
      </c>
      <c r="F17" s="19" t="s">
        <v>125</v>
      </c>
      <c r="G17" s="18">
        <v>1</v>
      </c>
      <c r="H17" s="18">
        <v>0</v>
      </c>
      <c r="I17" s="18">
        <v>0</v>
      </c>
      <c r="J17" s="18">
        <v>0</v>
      </c>
      <c r="K17" s="17">
        <v>1</v>
      </c>
      <c r="L17" s="15"/>
      <c r="M17" s="14"/>
      <c r="N17" s="19"/>
      <c r="O17" s="18"/>
      <c r="P17" s="18"/>
      <c r="Q17" s="17"/>
      <c r="R17" s="15"/>
      <c r="S17" s="18"/>
      <c r="T17" s="18"/>
      <c r="U17" s="18"/>
      <c r="V17" s="17"/>
      <c r="W17" s="17" t="s">
        <v>89</v>
      </c>
    </row>
    <row r="18" spans="1:23" ht="48.75" customHeight="1" x14ac:dyDescent="0.2">
      <c r="A18" s="206"/>
      <c r="B18" s="218"/>
      <c r="C18" s="216"/>
      <c r="D18" s="100" t="s">
        <v>123</v>
      </c>
      <c r="E18" s="36" t="s">
        <v>90</v>
      </c>
      <c r="F18" s="19" t="s">
        <v>125</v>
      </c>
      <c r="G18" s="18">
        <v>1</v>
      </c>
      <c r="H18" s="18">
        <v>0</v>
      </c>
      <c r="I18" s="18">
        <v>0</v>
      </c>
      <c r="J18" s="18">
        <v>0</v>
      </c>
      <c r="K18" s="17">
        <v>1</v>
      </c>
      <c r="L18" s="15"/>
      <c r="M18" s="14"/>
      <c r="N18" s="19"/>
      <c r="O18" s="18"/>
      <c r="P18" s="18"/>
      <c r="Q18" s="17"/>
      <c r="R18" s="15"/>
      <c r="S18" s="18"/>
      <c r="T18" s="18"/>
      <c r="U18" s="18"/>
      <c r="V18" s="17"/>
      <c r="W18" s="17" t="s">
        <v>89</v>
      </c>
    </row>
    <row r="19" spans="1:23" s="110" customFormat="1" ht="42.75" customHeight="1" x14ac:dyDescent="0.2">
      <c r="A19" s="206"/>
      <c r="B19" s="218"/>
      <c r="C19" s="216"/>
      <c r="D19" s="100"/>
      <c r="E19" s="36"/>
      <c r="F19" s="19"/>
      <c r="G19" s="18"/>
      <c r="H19" s="18"/>
      <c r="I19" s="18"/>
      <c r="J19" s="18"/>
      <c r="K19" s="17"/>
      <c r="L19" s="15"/>
      <c r="M19" s="14"/>
      <c r="N19" s="19"/>
      <c r="O19" s="18"/>
      <c r="P19" s="18"/>
      <c r="Q19" s="17"/>
      <c r="R19" s="15"/>
      <c r="S19" s="18"/>
      <c r="T19" s="18"/>
      <c r="U19" s="18"/>
      <c r="V19" s="17"/>
      <c r="W19" s="17"/>
    </row>
    <row r="20" spans="1:23" s="31" customFormat="1" ht="111" customHeight="1" x14ac:dyDescent="0.2">
      <c r="A20" s="206"/>
      <c r="B20" s="218"/>
      <c r="C20" s="217" t="s">
        <v>127</v>
      </c>
      <c r="D20" s="104" t="s">
        <v>126</v>
      </c>
      <c r="E20" s="36" t="s">
        <v>90</v>
      </c>
      <c r="F20" s="106" t="s">
        <v>129</v>
      </c>
      <c r="G20" s="111">
        <v>1</v>
      </c>
      <c r="H20" s="99">
        <v>400</v>
      </c>
      <c r="I20" s="99">
        <v>440</v>
      </c>
      <c r="J20" s="99">
        <v>480</v>
      </c>
      <c r="K20" s="107">
        <v>520</v>
      </c>
      <c r="L20" s="108"/>
      <c r="M20" s="109"/>
      <c r="N20" s="106"/>
      <c r="O20" s="99"/>
      <c r="P20" s="99"/>
      <c r="Q20" s="107"/>
      <c r="R20" s="108"/>
      <c r="S20" s="99"/>
      <c r="T20" s="99"/>
      <c r="U20" s="99"/>
      <c r="V20" s="107"/>
      <c r="W20" s="17" t="s">
        <v>89</v>
      </c>
    </row>
    <row r="21" spans="1:23" s="31" customFormat="1" ht="70.5" customHeight="1" x14ac:dyDescent="0.2">
      <c r="A21" s="206"/>
      <c r="B21" s="218"/>
      <c r="C21" s="219"/>
      <c r="D21" s="104" t="s">
        <v>128</v>
      </c>
      <c r="E21" s="36" t="s">
        <v>90</v>
      </c>
      <c r="F21" s="106" t="s">
        <v>130</v>
      </c>
      <c r="G21" s="111">
        <v>1</v>
      </c>
      <c r="H21" s="99">
        <v>300</v>
      </c>
      <c r="I21" s="99">
        <v>330</v>
      </c>
      <c r="J21" s="99">
        <v>360</v>
      </c>
      <c r="K21" s="107">
        <v>390</v>
      </c>
      <c r="L21" s="108"/>
      <c r="M21" s="109"/>
      <c r="N21" s="106"/>
      <c r="O21" s="99"/>
      <c r="P21" s="99"/>
      <c r="Q21" s="107"/>
      <c r="R21" s="108"/>
      <c r="S21" s="99"/>
      <c r="T21" s="99"/>
      <c r="U21" s="99"/>
      <c r="V21" s="107"/>
      <c r="W21" s="17" t="s">
        <v>89</v>
      </c>
    </row>
    <row r="22" spans="1:23" s="31" customFormat="1" ht="105" customHeight="1" x14ac:dyDescent="0.2">
      <c r="A22" s="206"/>
      <c r="B22" s="218"/>
      <c r="C22" s="101" t="s">
        <v>131</v>
      </c>
      <c r="D22" s="104" t="s">
        <v>132</v>
      </c>
      <c r="E22" s="36" t="s">
        <v>90</v>
      </c>
      <c r="F22" s="106" t="s">
        <v>133</v>
      </c>
      <c r="G22" s="111">
        <v>1</v>
      </c>
      <c r="H22" s="99">
        <v>1</v>
      </c>
      <c r="I22" s="99">
        <v>1</v>
      </c>
      <c r="J22" s="99">
        <v>1</v>
      </c>
      <c r="K22" s="107">
        <v>1</v>
      </c>
      <c r="L22" s="108"/>
      <c r="M22" s="109"/>
      <c r="N22" s="106"/>
      <c r="O22" s="99"/>
      <c r="P22" s="99"/>
      <c r="Q22" s="107"/>
      <c r="R22" s="108"/>
      <c r="S22" s="99"/>
      <c r="T22" s="99"/>
      <c r="U22" s="99"/>
      <c r="V22" s="107"/>
      <c r="W22" s="17" t="s">
        <v>89</v>
      </c>
    </row>
    <row r="23" spans="1:23" s="31" customFormat="1" ht="98.25" customHeight="1" x14ac:dyDescent="0.2">
      <c r="A23" s="206"/>
      <c r="B23" s="219"/>
      <c r="C23" s="101"/>
      <c r="D23" s="104"/>
      <c r="E23" s="105"/>
      <c r="F23" s="106"/>
      <c r="G23" s="99"/>
      <c r="H23" s="99"/>
      <c r="I23" s="99"/>
      <c r="J23" s="99"/>
      <c r="K23" s="107"/>
      <c r="L23" s="108"/>
      <c r="M23" s="109"/>
      <c r="N23" s="106"/>
      <c r="O23" s="99"/>
      <c r="P23" s="99"/>
      <c r="Q23" s="107"/>
      <c r="R23" s="108"/>
      <c r="S23" s="99"/>
      <c r="T23" s="99"/>
      <c r="U23" s="99"/>
      <c r="V23" s="107"/>
      <c r="W23" s="107"/>
    </row>
    <row r="24" spans="1:23" ht="14.25" customHeight="1" x14ac:dyDescent="0.2">
      <c r="A24" s="206"/>
      <c r="B24" s="103"/>
      <c r="C24" s="101"/>
      <c r="D24" s="104"/>
      <c r="E24" s="105"/>
      <c r="F24" s="106"/>
      <c r="G24" s="99"/>
      <c r="H24" s="99"/>
      <c r="I24" s="99"/>
      <c r="J24" s="99"/>
      <c r="K24" s="107"/>
      <c r="L24" s="108"/>
      <c r="M24" s="109"/>
      <c r="N24" s="106"/>
      <c r="O24" s="99"/>
      <c r="P24" s="99"/>
      <c r="Q24" s="107"/>
      <c r="R24" s="108"/>
      <c r="S24" s="99"/>
      <c r="T24" s="99"/>
      <c r="U24" s="99"/>
      <c r="V24" s="107"/>
      <c r="W24" s="107"/>
    </row>
    <row r="25" spans="1:23" ht="35.25" customHeight="1" x14ac:dyDescent="0.2">
      <c r="A25" s="206"/>
      <c r="B25" s="217" t="s">
        <v>134</v>
      </c>
      <c r="C25" s="223" t="s">
        <v>136</v>
      </c>
      <c r="D25" s="20" t="s">
        <v>137</v>
      </c>
      <c r="E25" s="36" t="s">
        <v>90</v>
      </c>
      <c r="F25" s="19" t="s">
        <v>144</v>
      </c>
      <c r="G25" s="98">
        <v>1</v>
      </c>
      <c r="H25" s="18">
        <v>1</v>
      </c>
      <c r="I25" s="18">
        <v>1</v>
      </c>
      <c r="J25" s="18">
        <v>1</v>
      </c>
      <c r="K25" s="17">
        <v>1</v>
      </c>
      <c r="L25" s="15"/>
      <c r="M25" s="14"/>
      <c r="N25" s="19"/>
      <c r="O25" s="18"/>
      <c r="P25" s="18"/>
      <c r="Q25" s="17"/>
      <c r="R25" s="15"/>
      <c r="S25" s="18"/>
      <c r="T25" s="18"/>
      <c r="U25" s="18"/>
      <c r="V25" s="17"/>
      <c r="W25" s="17" t="s">
        <v>89</v>
      </c>
    </row>
    <row r="26" spans="1:23" ht="12.75" customHeight="1" x14ac:dyDescent="0.2">
      <c r="A26" s="206"/>
      <c r="B26" s="218"/>
      <c r="C26" s="224"/>
      <c r="D26" s="20" t="s">
        <v>138</v>
      </c>
      <c r="E26" s="36" t="s">
        <v>90</v>
      </c>
      <c r="F26" s="19" t="s">
        <v>145</v>
      </c>
      <c r="G26" s="98">
        <v>1</v>
      </c>
      <c r="H26" s="18">
        <v>1</v>
      </c>
      <c r="I26" s="18">
        <v>0</v>
      </c>
      <c r="J26" s="18">
        <v>0</v>
      </c>
      <c r="K26" s="17">
        <v>1</v>
      </c>
      <c r="L26" s="15"/>
      <c r="M26" s="14"/>
      <c r="N26" s="19"/>
      <c r="O26" s="18"/>
      <c r="P26" s="18"/>
      <c r="Q26" s="17"/>
      <c r="R26" s="15"/>
      <c r="S26" s="18"/>
      <c r="T26" s="18"/>
      <c r="U26" s="18"/>
      <c r="V26" s="17"/>
      <c r="W26" s="17" t="s">
        <v>89</v>
      </c>
    </row>
    <row r="27" spans="1:23" ht="76.5" x14ac:dyDescent="0.2">
      <c r="A27" s="206"/>
      <c r="B27" s="218"/>
      <c r="C27" s="224"/>
      <c r="D27" s="20" t="s">
        <v>139</v>
      </c>
      <c r="E27" s="36" t="s">
        <v>90</v>
      </c>
      <c r="F27" s="19" t="s">
        <v>145</v>
      </c>
      <c r="G27" s="98">
        <v>1</v>
      </c>
      <c r="H27" s="18">
        <v>0</v>
      </c>
      <c r="I27" s="18">
        <v>0</v>
      </c>
      <c r="J27" s="18">
        <v>1</v>
      </c>
      <c r="K27" s="17">
        <v>0</v>
      </c>
      <c r="L27" s="15"/>
      <c r="M27" s="14"/>
      <c r="N27" s="19"/>
      <c r="O27" s="18"/>
      <c r="P27" s="18"/>
      <c r="Q27" s="17"/>
      <c r="R27" s="15"/>
      <c r="S27" s="18"/>
      <c r="T27" s="18"/>
      <c r="U27" s="18"/>
      <c r="V27" s="17"/>
      <c r="W27" s="17" t="s">
        <v>89</v>
      </c>
    </row>
    <row r="28" spans="1:23" ht="63.75" x14ac:dyDescent="0.2">
      <c r="A28" s="206"/>
      <c r="B28" s="218"/>
      <c r="C28" s="224"/>
      <c r="D28" s="100" t="s">
        <v>140</v>
      </c>
      <c r="E28" s="36" t="s">
        <v>90</v>
      </c>
      <c r="F28" s="19" t="s">
        <v>146</v>
      </c>
      <c r="G28" s="98">
        <v>1</v>
      </c>
      <c r="H28" s="18">
        <v>0</v>
      </c>
      <c r="I28" s="18">
        <v>0</v>
      </c>
      <c r="J28" s="18">
        <v>0</v>
      </c>
      <c r="K28" s="17">
        <v>0</v>
      </c>
      <c r="L28" s="15"/>
      <c r="M28" s="14"/>
      <c r="N28" s="19"/>
      <c r="O28" s="18"/>
      <c r="P28" s="18"/>
      <c r="Q28" s="17"/>
      <c r="R28" s="15"/>
      <c r="S28" s="18"/>
      <c r="T28" s="18"/>
      <c r="U28" s="18"/>
      <c r="V28" s="17"/>
      <c r="W28" s="17" t="s">
        <v>89</v>
      </c>
    </row>
    <row r="29" spans="1:23" ht="76.5" x14ac:dyDescent="0.2">
      <c r="A29" s="206"/>
      <c r="B29" s="218"/>
      <c r="C29" s="224"/>
      <c r="D29" s="100" t="s">
        <v>141</v>
      </c>
      <c r="E29" s="36" t="s">
        <v>90</v>
      </c>
      <c r="F29" s="19" t="s">
        <v>147</v>
      </c>
      <c r="G29" s="98">
        <v>1</v>
      </c>
      <c r="H29" s="18">
        <v>1</v>
      </c>
      <c r="I29" s="18">
        <v>1</v>
      </c>
      <c r="J29" s="18">
        <v>1</v>
      </c>
      <c r="K29" s="17">
        <v>1</v>
      </c>
      <c r="L29" s="15"/>
      <c r="M29" s="14"/>
      <c r="N29" s="19"/>
      <c r="O29" s="18"/>
      <c r="P29" s="18"/>
      <c r="Q29" s="17"/>
      <c r="R29" s="15"/>
      <c r="S29" s="18"/>
      <c r="T29" s="18"/>
      <c r="U29" s="18"/>
      <c r="V29" s="17"/>
      <c r="W29" s="17" t="s">
        <v>89</v>
      </c>
    </row>
    <row r="30" spans="1:23" ht="89.25" x14ac:dyDescent="0.2">
      <c r="A30" s="206"/>
      <c r="B30" s="218"/>
      <c r="C30" s="224"/>
      <c r="D30" s="100" t="s">
        <v>142</v>
      </c>
      <c r="E30" s="36" t="s">
        <v>90</v>
      </c>
      <c r="F30" s="19" t="s">
        <v>148</v>
      </c>
      <c r="G30" s="98">
        <v>1</v>
      </c>
      <c r="H30" s="18">
        <v>0</v>
      </c>
      <c r="I30" s="18">
        <v>0</v>
      </c>
      <c r="J30" s="18">
        <v>0</v>
      </c>
      <c r="K30" s="17">
        <v>0</v>
      </c>
      <c r="L30" s="15"/>
      <c r="M30" s="14"/>
      <c r="N30" s="19"/>
      <c r="O30" s="18"/>
      <c r="P30" s="18"/>
      <c r="Q30" s="17"/>
      <c r="R30" s="15"/>
      <c r="S30" s="18"/>
      <c r="T30" s="18"/>
      <c r="U30" s="18"/>
      <c r="V30" s="17"/>
      <c r="W30" s="17" t="s">
        <v>89</v>
      </c>
    </row>
    <row r="31" spans="1:23" ht="84" customHeight="1" x14ac:dyDescent="0.2">
      <c r="A31" s="206"/>
      <c r="B31" s="218"/>
      <c r="C31" s="225"/>
      <c r="D31" s="20" t="s">
        <v>143</v>
      </c>
      <c r="E31" s="36" t="s">
        <v>90</v>
      </c>
      <c r="F31" s="19" t="s">
        <v>149</v>
      </c>
      <c r="G31" s="98">
        <v>1</v>
      </c>
      <c r="H31" s="18">
        <v>0</v>
      </c>
      <c r="I31" s="18">
        <v>0</v>
      </c>
      <c r="J31" s="18">
        <v>0</v>
      </c>
      <c r="K31" s="17">
        <v>1</v>
      </c>
      <c r="L31" s="15"/>
      <c r="M31" s="14"/>
      <c r="N31" s="19"/>
      <c r="O31" s="18"/>
      <c r="P31" s="18"/>
      <c r="Q31" s="17"/>
      <c r="R31" s="15"/>
      <c r="S31" s="18"/>
      <c r="T31" s="18"/>
      <c r="U31" s="18"/>
      <c r="V31" s="17"/>
      <c r="W31" s="17" t="s">
        <v>89</v>
      </c>
    </row>
    <row r="32" spans="1:23" ht="19.5" customHeight="1" x14ac:dyDescent="0.2">
      <c r="A32" s="38" t="s">
        <v>50</v>
      </c>
      <c r="B32" s="103"/>
      <c r="C32" s="101"/>
      <c r="D32" s="104"/>
      <c r="E32" s="105"/>
      <c r="F32" s="106"/>
      <c r="G32" s="99"/>
      <c r="H32" s="99"/>
      <c r="I32" s="99"/>
      <c r="J32" s="99"/>
      <c r="K32" s="107"/>
      <c r="L32" s="108"/>
      <c r="M32" s="109"/>
      <c r="N32" s="106"/>
      <c r="O32" s="99"/>
      <c r="P32" s="99"/>
      <c r="Q32" s="107"/>
      <c r="R32" s="108"/>
      <c r="S32" s="99"/>
      <c r="T32" s="99"/>
      <c r="U32" s="99"/>
      <c r="V32" s="107"/>
      <c r="W32" s="107"/>
    </row>
    <row r="33" spans="2:23" x14ac:dyDescent="0.2">
      <c r="B33" s="217" t="s">
        <v>150</v>
      </c>
      <c r="C33" s="100"/>
      <c r="D33" s="100"/>
      <c r="E33" s="36"/>
      <c r="F33" s="19"/>
      <c r="G33" s="18"/>
      <c r="H33" s="18"/>
      <c r="I33" s="18"/>
      <c r="J33" s="18"/>
      <c r="K33" s="17"/>
      <c r="L33" s="15"/>
      <c r="M33" s="14"/>
      <c r="N33" s="19"/>
      <c r="O33" s="18"/>
      <c r="P33" s="18"/>
      <c r="Q33" s="17"/>
      <c r="R33" s="15"/>
      <c r="S33" s="18"/>
      <c r="T33" s="18"/>
      <c r="U33" s="18"/>
      <c r="V33" s="17"/>
      <c r="W33" s="17"/>
    </row>
    <row r="34" spans="2:23" ht="51" x14ac:dyDescent="0.2">
      <c r="B34" s="218"/>
      <c r="C34" s="216" t="s">
        <v>151</v>
      </c>
      <c r="D34" s="100" t="s">
        <v>152</v>
      </c>
      <c r="E34" s="36" t="s">
        <v>90</v>
      </c>
      <c r="F34" s="19" t="s">
        <v>155</v>
      </c>
      <c r="G34" s="98">
        <v>1</v>
      </c>
      <c r="H34" s="112">
        <v>0.33329999999999999</v>
      </c>
      <c r="I34" s="113">
        <v>0</v>
      </c>
      <c r="J34" s="113">
        <v>0</v>
      </c>
      <c r="K34" s="17">
        <v>0</v>
      </c>
      <c r="L34" s="15"/>
      <c r="M34" s="14"/>
      <c r="N34" s="19"/>
      <c r="O34" s="18"/>
      <c r="P34" s="18"/>
      <c r="Q34" s="17"/>
      <c r="R34" s="15"/>
      <c r="S34" s="18"/>
      <c r="T34" s="18"/>
      <c r="U34" s="18"/>
      <c r="V34" s="17"/>
      <c r="W34" s="17"/>
    </row>
    <row r="35" spans="2:23" ht="51" x14ac:dyDescent="0.2">
      <c r="B35" s="218"/>
      <c r="C35" s="216"/>
      <c r="D35" s="100" t="s">
        <v>153</v>
      </c>
      <c r="E35" s="36" t="s">
        <v>90</v>
      </c>
      <c r="F35" s="19" t="s">
        <v>155</v>
      </c>
      <c r="G35" s="98">
        <v>1</v>
      </c>
      <c r="H35" s="113">
        <v>0</v>
      </c>
      <c r="I35" s="112">
        <v>0.33329999999999999</v>
      </c>
      <c r="J35" s="113">
        <v>0</v>
      </c>
      <c r="K35" s="113">
        <v>0</v>
      </c>
      <c r="L35" s="15"/>
      <c r="M35" s="14"/>
      <c r="N35" s="19"/>
      <c r="O35" s="18"/>
      <c r="P35" s="18"/>
      <c r="Q35" s="17"/>
      <c r="R35" s="15"/>
      <c r="S35" s="18"/>
      <c r="T35" s="18"/>
      <c r="U35" s="18"/>
      <c r="V35" s="17"/>
      <c r="W35" s="17"/>
    </row>
    <row r="36" spans="2:23" ht="63.75" x14ac:dyDescent="0.2">
      <c r="B36" s="219"/>
      <c r="C36" s="216"/>
      <c r="D36" s="100" t="s">
        <v>154</v>
      </c>
      <c r="E36" s="36" t="s">
        <v>90</v>
      </c>
      <c r="F36" s="19" t="s">
        <v>156</v>
      </c>
      <c r="G36" s="98">
        <v>1</v>
      </c>
      <c r="H36" s="113">
        <v>0</v>
      </c>
      <c r="I36" s="113">
        <v>0</v>
      </c>
      <c r="J36" s="112">
        <v>0.33329999999999999</v>
      </c>
      <c r="K36" s="113">
        <v>0</v>
      </c>
      <c r="L36" s="15"/>
      <c r="M36" s="14"/>
      <c r="N36" s="19"/>
      <c r="O36" s="18"/>
      <c r="P36" s="18"/>
      <c r="Q36" s="17"/>
      <c r="R36" s="15"/>
      <c r="S36" s="18"/>
      <c r="T36" s="18"/>
      <c r="U36" s="18"/>
      <c r="V36" s="17"/>
      <c r="W36" s="17"/>
    </row>
    <row r="37" spans="2:23" x14ac:dyDescent="0.2">
      <c r="B37" s="213" t="s">
        <v>157</v>
      </c>
      <c r="C37" s="100"/>
      <c r="D37" s="100"/>
      <c r="E37" s="36"/>
      <c r="F37" s="19"/>
      <c r="G37" s="18"/>
      <c r="H37" s="18"/>
      <c r="I37" s="18"/>
      <c r="J37" s="18"/>
      <c r="K37" s="17"/>
      <c r="L37" s="15"/>
      <c r="M37" s="14"/>
      <c r="N37" s="19"/>
      <c r="O37" s="18"/>
      <c r="P37" s="18"/>
      <c r="Q37" s="17"/>
      <c r="R37" s="15"/>
      <c r="S37" s="18"/>
      <c r="T37" s="18"/>
      <c r="U37" s="18"/>
      <c r="V37" s="17"/>
      <c r="W37" s="17"/>
    </row>
    <row r="38" spans="2:23" ht="63.75" x14ac:dyDescent="0.2">
      <c r="B38" s="214"/>
      <c r="C38" s="216" t="s">
        <v>182</v>
      </c>
      <c r="D38" s="100" t="s">
        <v>170</v>
      </c>
      <c r="E38" s="36" t="s">
        <v>173</v>
      </c>
      <c r="F38" s="19" t="s">
        <v>177</v>
      </c>
      <c r="G38" s="98">
        <v>1</v>
      </c>
      <c r="H38" s="112">
        <v>1</v>
      </c>
      <c r="I38" s="113">
        <v>0</v>
      </c>
      <c r="J38" s="113">
        <v>0</v>
      </c>
      <c r="K38" s="17">
        <v>0</v>
      </c>
      <c r="L38" s="15"/>
      <c r="M38" s="14"/>
      <c r="N38" s="19"/>
      <c r="O38" s="18"/>
      <c r="P38" s="18"/>
      <c r="Q38" s="17"/>
      <c r="R38" s="15"/>
      <c r="S38" s="18"/>
      <c r="T38" s="18"/>
      <c r="U38" s="18"/>
      <c r="V38" s="17"/>
      <c r="W38" s="17"/>
    </row>
    <row r="39" spans="2:23" ht="76.5" x14ac:dyDescent="0.2">
      <c r="B39" s="214"/>
      <c r="C39" s="216"/>
      <c r="D39" s="100" t="s">
        <v>171</v>
      </c>
      <c r="E39" s="36" t="s">
        <v>174</v>
      </c>
      <c r="F39" s="19" t="s">
        <v>178</v>
      </c>
      <c r="G39" s="98">
        <v>1</v>
      </c>
      <c r="H39" s="113">
        <v>0</v>
      </c>
      <c r="I39" s="112">
        <v>1</v>
      </c>
      <c r="J39" s="113">
        <v>0</v>
      </c>
      <c r="K39" s="113">
        <v>0</v>
      </c>
      <c r="L39" s="15"/>
      <c r="M39" s="14"/>
      <c r="N39" s="19"/>
      <c r="O39" s="18"/>
      <c r="P39" s="18"/>
      <c r="Q39" s="17"/>
      <c r="R39" s="15"/>
      <c r="S39" s="18"/>
      <c r="T39" s="18"/>
      <c r="U39" s="18"/>
      <c r="V39" s="17"/>
      <c r="W39" s="17"/>
    </row>
    <row r="40" spans="2:23" ht="102" x14ac:dyDescent="0.2">
      <c r="B40" s="214"/>
      <c r="C40" s="216"/>
      <c r="D40" s="102" t="s">
        <v>179</v>
      </c>
      <c r="E40" s="36" t="s">
        <v>175</v>
      </c>
      <c r="F40" s="19" t="s">
        <v>180</v>
      </c>
      <c r="G40" s="98">
        <v>1</v>
      </c>
      <c r="H40" s="113">
        <v>0</v>
      </c>
      <c r="I40" s="112">
        <v>1</v>
      </c>
      <c r="J40" s="113">
        <v>0</v>
      </c>
      <c r="K40" s="113">
        <v>0</v>
      </c>
      <c r="L40" s="15"/>
      <c r="M40" s="14"/>
      <c r="N40" s="19"/>
      <c r="O40" s="18"/>
      <c r="P40" s="18"/>
      <c r="Q40" s="17"/>
      <c r="R40" s="15"/>
      <c r="S40" s="18"/>
      <c r="T40" s="18"/>
      <c r="U40" s="18"/>
      <c r="V40" s="17"/>
      <c r="W40" s="17"/>
    </row>
    <row r="41" spans="2:23" ht="224.25" customHeight="1" x14ac:dyDescent="0.2">
      <c r="B41" s="214"/>
      <c r="C41" s="216"/>
      <c r="D41" s="100" t="s">
        <v>172</v>
      </c>
      <c r="E41" s="36" t="s">
        <v>176</v>
      </c>
      <c r="F41" s="19" t="s">
        <v>181</v>
      </c>
      <c r="G41" s="98">
        <v>1</v>
      </c>
      <c r="H41" s="113">
        <v>0</v>
      </c>
      <c r="I41" s="98">
        <v>1</v>
      </c>
      <c r="J41" s="113">
        <v>0</v>
      </c>
      <c r="K41" s="113">
        <v>0</v>
      </c>
      <c r="L41" s="15"/>
      <c r="M41" s="14"/>
      <c r="N41" s="19"/>
      <c r="O41" s="18"/>
      <c r="P41" s="18"/>
      <c r="Q41" s="17"/>
      <c r="R41" s="15"/>
      <c r="S41" s="18"/>
      <c r="T41" s="18"/>
      <c r="U41" s="18"/>
      <c r="V41" s="17"/>
      <c r="W41" s="17"/>
    </row>
    <row r="42" spans="2:23" ht="153" x14ac:dyDescent="0.2">
      <c r="B42" s="214"/>
      <c r="C42" s="216" t="s">
        <v>187</v>
      </c>
      <c r="D42" s="100" t="s">
        <v>188</v>
      </c>
      <c r="E42" s="36" t="s">
        <v>183</v>
      </c>
      <c r="F42" s="19" t="s">
        <v>192</v>
      </c>
      <c r="G42" s="98">
        <v>1</v>
      </c>
      <c r="H42" s="113">
        <v>1</v>
      </c>
      <c r="I42" s="113">
        <v>0</v>
      </c>
      <c r="J42" s="113">
        <v>1</v>
      </c>
      <c r="K42" s="17">
        <v>0</v>
      </c>
      <c r="L42" s="15"/>
      <c r="M42" s="14"/>
      <c r="N42" s="19"/>
      <c r="O42" s="18"/>
      <c r="P42" s="18"/>
      <c r="Q42" s="17"/>
      <c r="R42" s="15"/>
      <c r="S42" s="18"/>
      <c r="T42" s="18"/>
      <c r="U42" s="18"/>
      <c r="V42" s="17"/>
      <c r="W42" s="17"/>
    </row>
    <row r="43" spans="2:23" ht="178.5" x14ac:dyDescent="0.2">
      <c r="B43" s="214"/>
      <c r="C43" s="216"/>
      <c r="D43" s="100" t="s">
        <v>189</v>
      </c>
      <c r="E43" s="36" t="s">
        <v>184</v>
      </c>
      <c r="F43" s="19" t="s">
        <v>186</v>
      </c>
      <c r="G43" s="98">
        <v>1</v>
      </c>
      <c r="H43" s="113">
        <v>1</v>
      </c>
      <c r="I43" s="113">
        <v>0</v>
      </c>
      <c r="J43" s="113">
        <v>1</v>
      </c>
      <c r="K43" s="113">
        <v>0</v>
      </c>
      <c r="L43" s="15"/>
      <c r="M43" s="14"/>
      <c r="N43" s="19"/>
      <c r="O43" s="18"/>
      <c r="P43" s="18"/>
      <c r="Q43" s="17"/>
      <c r="R43" s="15"/>
      <c r="S43" s="18"/>
      <c r="T43" s="18"/>
      <c r="U43" s="18"/>
      <c r="V43" s="17"/>
      <c r="W43" s="17"/>
    </row>
    <row r="44" spans="2:23" ht="153" x14ac:dyDescent="0.2">
      <c r="B44" s="214"/>
      <c r="C44" s="216"/>
      <c r="D44" s="114" t="s">
        <v>191</v>
      </c>
      <c r="E44" s="36" t="s">
        <v>185</v>
      </c>
      <c r="F44" s="19" t="s">
        <v>192</v>
      </c>
      <c r="G44" s="98">
        <v>1</v>
      </c>
      <c r="H44" s="113">
        <v>1</v>
      </c>
      <c r="I44" s="113">
        <v>0</v>
      </c>
      <c r="J44" s="113">
        <v>1</v>
      </c>
      <c r="K44" s="113">
        <v>0</v>
      </c>
      <c r="L44" s="15"/>
      <c r="M44" s="14"/>
      <c r="N44" s="19"/>
      <c r="O44" s="18"/>
      <c r="P44" s="18"/>
      <c r="Q44" s="17"/>
      <c r="R44" s="15"/>
      <c r="S44" s="18"/>
      <c r="T44" s="18"/>
      <c r="U44" s="18"/>
      <c r="V44" s="17"/>
      <c r="W44" s="17"/>
    </row>
    <row r="45" spans="2:23" ht="127.5" x14ac:dyDescent="0.2">
      <c r="B45" s="214"/>
      <c r="C45" s="216"/>
      <c r="D45" s="100" t="s">
        <v>190</v>
      </c>
      <c r="E45" s="36" t="s">
        <v>90</v>
      </c>
      <c r="F45" s="19" t="s">
        <v>192</v>
      </c>
      <c r="G45" s="98">
        <v>1</v>
      </c>
      <c r="H45" s="113">
        <v>1</v>
      </c>
      <c r="I45" s="113">
        <v>0</v>
      </c>
      <c r="J45" s="113">
        <v>1</v>
      </c>
      <c r="K45" s="113">
        <v>0</v>
      </c>
      <c r="L45" s="15"/>
      <c r="M45" s="14"/>
      <c r="N45" s="19"/>
      <c r="O45" s="18"/>
      <c r="P45" s="18"/>
      <c r="Q45" s="17"/>
      <c r="R45" s="15"/>
      <c r="S45" s="18"/>
      <c r="T45" s="18"/>
      <c r="U45" s="18"/>
      <c r="V45" s="17"/>
      <c r="W45" s="17"/>
    </row>
    <row r="46" spans="2:23" ht="153" x14ac:dyDescent="0.2">
      <c r="B46" s="214"/>
      <c r="C46" s="216" t="s">
        <v>159</v>
      </c>
      <c r="D46" s="114" t="s">
        <v>194</v>
      </c>
      <c r="E46" s="36" t="s">
        <v>183</v>
      </c>
      <c r="F46" s="19" t="s">
        <v>193</v>
      </c>
      <c r="G46" s="98">
        <v>1</v>
      </c>
      <c r="H46" s="113">
        <v>0</v>
      </c>
      <c r="I46" s="113">
        <v>1</v>
      </c>
      <c r="J46" s="113">
        <v>1</v>
      </c>
      <c r="K46" s="17">
        <v>1</v>
      </c>
      <c r="L46" s="15"/>
      <c r="M46" s="14"/>
      <c r="N46" s="19"/>
      <c r="O46" s="18"/>
      <c r="P46" s="18"/>
      <c r="Q46" s="17"/>
      <c r="R46" s="15"/>
      <c r="S46" s="18"/>
      <c r="T46" s="18"/>
      <c r="U46" s="18"/>
      <c r="V46" s="17"/>
      <c r="W46" s="17"/>
    </row>
    <row r="47" spans="2:23" ht="204" x14ac:dyDescent="0.2">
      <c r="B47" s="214"/>
      <c r="C47" s="216"/>
      <c r="D47" s="114" t="s">
        <v>195</v>
      </c>
      <c r="E47" s="36" t="s">
        <v>184</v>
      </c>
      <c r="F47" s="19" t="s">
        <v>193</v>
      </c>
      <c r="G47" s="98">
        <v>1</v>
      </c>
      <c r="H47" s="113">
        <v>0</v>
      </c>
      <c r="I47" s="113">
        <v>1</v>
      </c>
      <c r="J47" s="113">
        <v>1</v>
      </c>
      <c r="K47" s="113">
        <v>1</v>
      </c>
      <c r="L47" s="15"/>
      <c r="M47" s="14"/>
      <c r="N47" s="19"/>
      <c r="O47" s="18"/>
      <c r="P47" s="18"/>
      <c r="Q47" s="17"/>
      <c r="R47" s="15"/>
      <c r="S47" s="18"/>
      <c r="T47" s="18"/>
      <c r="U47" s="18"/>
      <c r="V47" s="17"/>
      <c r="W47" s="17"/>
    </row>
    <row r="48" spans="2:23" ht="178.5" x14ac:dyDescent="0.2">
      <c r="B48" s="214"/>
      <c r="C48" s="216"/>
      <c r="D48" s="114" t="s">
        <v>196</v>
      </c>
      <c r="E48" s="36" t="s">
        <v>185</v>
      </c>
      <c r="F48" s="19" t="s">
        <v>193</v>
      </c>
      <c r="G48" s="98">
        <v>1</v>
      </c>
      <c r="H48" s="113">
        <v>0</v>
      </c>
      <c r="I48" s="113">
        <v>1</v>
      </c>
      <c r="J48" s="113">
        <v>1</v>
      </c>
      <c r="K48" s="113">
        <v>1</v>
      </c>
      <c r="L48" s="15"/>
      <c r="M48" s="14"/>
      <c r="N48" s="19"/>
      <c r="O48" s="18"/>
      <c r="P48" s="18"/>
      <c r="Q48" s="17"/>
      <c r="R48" s="15"/>
      <c r="S48" s="18"/>
      <c r="T48" s="18"/>
      <c r="U48" s="18"/>
      <c r="V48" s="17"/>
      <c r="W48" s="17"/>
    </row>
    <row r="49" spans="2:23" ht="127.5" x14ac:dyDescent="0.2">
      <c r="B49" s="214"/>
      <c r="C49" s="216"/>
      <c r="D49" s="114" t="s">
        <v>197</v>
      </c>
      <c r="E49" s="36" t="s">
        <v>90</v>
      </c>
      <c r="F49" s="19" t="s">
        <v>193</v>
      </c>
      <c r="G49" s="98">
        <v>1</v>
      </c>
      <c r="H49" s="113">
        <v>0</v>
      </c>
      <c r="I49" s="113">
        <v>1</v>
      </c>
      <c r="J49" s="113">
        <v>1</v>
      </c>
      <c r="K49" s="113">
        <v>1</v>
      </c>
      <c r="L49" s="15"/>
      <c r="M49" s="14"/>
      <c r="N49" s="19"/>
      <c r="O49" s="18"/>
      <c r="P49" s="18"/>
      <c r="Q49" s="17"/>
      <c r="R49" s="15"/>
      <c r="S49" s="18"/>
      <c r="T49" s="18"/>
      <c r="U49" s="18"/>
      <c r="V49" s="17"/>
      <c r="W49" s="17"/>
    </row>
    <row r="50" spans="2:23" ht="51" x14ac:dyDescent="0.2">
      <c r="B50" s="214"/>
      <c r="C50" s="216" t="s">
        <v>161</v>
      </c>
      <c r="D50" s="100" t="s">
        <v>198</v>
      </c>
      <c r="E50" s="36" t="s">
        <v>90</v>
      </c>
      <c r="F50" s="19" t="s">
        <v>204</v>
      </c>
      <c r="G50" s="98">
        <v>1</v>
      </c>
      <c r="H50" s="113">
        <v>1</v>
      </c>
      <c r="I50" s="113">
        <v>0</v>
      </c>
      <c r="J50" s="113">
        <v>1</v>
      </c>
      <c r="K50" s="17">
        <v>0</v>
      </c>
      <c r="L50" s="15"/>
      <c r="M50" s="14"/>
      <c r="N50" s="19"/>
      <c r="O50" s="18"/>
      <c r="P50" s="18"/>
      <c r="Q50" s="17"/>
      <c r="R50" s="15"/>
      <c r="S50" s="18"/>
      <c r="T50" s="18"/>
      <c r="U50" s="18"/>
      <c r="V50" s="17"/>
      <c r="W50" s="17"/>
    </row>
    <row r="51" spans="2:23" ht="51" x14ac:dyDescent="0.2">
      <c r="B51" s="214"/>
      <c r="C51" s="216"/>
      <c r="D51" s="100" t="s">
        <v>199</v>
      </c>
      <c r="E51" s="36" t="s">
        <v>90</v>
      </c>
      <c r="F51" s="19" t="s">
        <v>205</v>
      </c>
      <c r="G51" s="98">
        <v>1</v>
      </c>
      <c r="H51" s="113">
        <v>1</v>
      </c>
      <c r="I51" s="113">
        <v>0</v>
      </c>
      <c r="J51" s="113">
        <v>1</v>
      </c>
      <c r="K51" s="113">
        <v>0</v>
      </c>
      <c r="L51" s="15"/>
      <c r="M51" s="14"/>
      <c r="N51" s="19"/>
      <c r="O51" s="18"/>
      <c r="P51" s="18"/>
      <c r="Q51" s="17"/>
      <c r="R51" s="15"/>
      <c r="S51" s="18"/>
      <c r="T51" s="18"/>
      <c r="U51" s="18"/>
      <c r="V51" s="17"/>
      <c r="W51" s="17"/>
    </row>
    <row r="52" spans="2:23" ht="63.75" x14ac:dyDescent="0.2">
      <c r="B52" s="214"/>
      <c r="C52" s="216"/>
      <c r="D52" s="100" t="s">
        <v>200</v>
      </c>
      <c r="E52" s="36" t="s">
        <v>90</v>
      </c>
      <c r="F52" s="19" t="s">
        <v>206</v>
      </c>
      <c r="G52" s="98">
        <v>1</v>
      </c>
      <c r="H52" s="113">
        <v>1</v>
      </c>
      <c r="I52" s="113">
        <v>0</v>
      </c>
      <c r="J52" s="113">
        <v>1</v>
      </c>
      <c r="K52" s="113">
        <v>0</v>
      </c>
      <c r="L52" s="15"/>
      <c r="M52" s="14"/>
      <c r="N52" s="19"/>
      <c r="O52" s="18"/>
      <c r="P52" s="18"/>
      <c r="Q52" s="17"/>
      <c r="R52" s="15"/>
      <c r="S52" s="18"/>
      <c r="T52" s="18"/>
      <c r="U52" s="18"/>
      <c r="V52" s="17"/>
      <c r="W52" s="17"/>
    </row>
    <row r="53" spans="2:23" ht="51" x14ac:dyDescent="0.2">
      <c r="B53" s="214"/>
      <c r="C53" s="216" t="s">
        <v>163</v>
      </c>
      <c r="D53" s="100" t="s">
        <v>201</v>
      </c>
      <c r="E53" s="36" t="s">
        <v>90</v>
      </c>
      <c r="F53" s="19" t="s">
        <v>207</v>
      </c>
      <c r="G53" s="98">
        <v>1</v>
      </c>
      <c r="H53" s="113">
        <v>0</v>
      </c>
      <c r="I53" s="113">
        <v>1</v>
      </c>
      <c r="J53" s="113">
        <v>1</v>
      </c>
      <c r="K53" s="115">
        <v>1</v>
      </c>
      <c r="L53" s="15"/>
      <c r="M53" s="14"/>
      <c r="N53" s="19"/>
      <c r="O53" s="18"/>
      <c r="P53" s="18"/>
      <c r="Q53" s="17"/>
      <c r="R53" s="15"/>
      <c r="S53" s="18"/>
      <c r="T53" s="18"/>
      <c r="U53" s="18"/>
      <c r="V53" s="17"/>
      <c r="W53" s="17"/>
    </row>
    <row r="54" spans="2:23" ht="51" x14ac:dyDescent="0.2">
      <c r="B54" s="214"/>
      <c r="C54" s="216"/>
      <c r="D54" s="100" t="s">
        <v>202</v>
      </c>
      <c r="E54" s="36" t="s">
        <v>90</v>
      </c>
      <c r="F54" s="19" t="s">
        <v>208</v>
      </c>
      <c r="G54" s="98">
        <v>1</v>
      </c>
      <c r="H54" s="113">
        <v>0</v>
      </c>
      <c r="I54" s="113">
        <v>1</v>
      </c>
      <c r="J54" s="113">
        <v>1</v>
      </c>
      <c r="K54" s="113">
        <v>1</v>
      </c>
      <c r="L54" s="15"/>
      <c r="M54" s="14"/>
      <c r="N54" s="19"/>
      <c r="O54" s="18"/>
      <c r="P54" s="18"/>
      <c r="Q54" s="17"/>
      <c r="R54" s="15"/>
      <c r="S54" s="18"/>
      <c r="T54" s="18"/>
      <c r="U54" s="18"/>
      <c r="V54" s="17"/>
      <c r="W54" s="17"/>
    </row>
    <row r="55" spans="2:23" ht="63.75" x14ac:dyDescent="0.2">
      <c r="B55" s="215"/>
      <c r="C55" s="216"/>
      <c r="D55" s="100" t="s">
        <v>203</v>
      </c>
      <c r="E55" s="36" t="s">
        <v>90</v>
      </c>
      <c r="F55" s="19" t="s">
        <v>209</v>
      </c>
      <c r="G55" s="98">
        <v>1</v>
      </c>
      <c r="H55" s="113">
        <v>0</v>
      </c>
      <c r="I55" s="113">
        <v>1</v>
      </c>
      <c r="J55" s="113">
        <v>1</v>
      </c>
      <c r="K55" s="113">
        <v>1</v>
      </c>
      <c r="L55" s="15"/>
      <c r="M55" s="14"/>
      <c r="N55" s="19"/>
      <c r="O55" s="18"/>
      <c r="P55" s="18"/>
      <c r="Q55" s="17"/>
      <c r="R55" s="15"/>
      <c r="S55" s="18"/>
      <c r="T55" s="18"/>
      <c r="U55" s="18"/>
      <c r="V55" s="17"/>
      <c r="W55" s="17"/>
    </row>
    <row r="56" spans="2:23" x14ac:dyDescent="0.2">
      <c r="B56" s="213" t="s">
        <v>164</v>
      </c>
      <c r="C56" s="102"/>
      <c r="D56" s="102"/>
      <c r="E56" s="36"/>
      <c r="F56" s="19"/>
      <c r="G56" s="18"/>
      <c r="H56" s="18"/>
      <c r="I56" s="18"/>
      <c r="J56" s="18"/>
      <c r="K56" s="17"/>
      <c r="L56" s="15"/>
      <c r="M56" s="14"/>
      <c r="N56" s="19"/>
      <c r="O56" s="18"/>
      <c r="P56" s="18"/>
      <c r="Q56" s="17"/>
      <c r="R56" s="15"/>
      <c r="S56" s="18"/>
      <c r="T56" s="18"/>
      <c r="U56" s="18"/>
      <c r="V56" s="17"/>
      <c r="W56" s="17"/>
    </row>
    <row r="57" spans="2:23" ht="63.75" x14ac:dyDescent="0.2">
      <c r="B57" s="214"/>
      <c r="C57" s="216" t="s">
        <v>210</v>
      </c>
      <c r="D57" s="102" t="s">
        <v>211</v>
      </c>
      <c r="E57" s="36" t="s">
        <v>90</v>
      </c>
      <c r="F57" s="19" t="s">
        <v>212</v>
      </c>
      <c r="G57" s="98">
        <v>1</v>
      </c>
      <c r="H57" s="113">
        <v>1</v>
      </c>
      <c r="I57" s="113">
        <v>1</v>
      </c>
      <c r="J57" s="113">
        <v>1</v>
      </c>
      <c r="K57" s="115">
        <v>1</v>
      </c>
      <c r="L57" s="15"/>
      <c r="M57" s="14"/>
      <c r="N57" s="19"/>
      <c r="O57" s="18"/>
      <c r="P57" s="18"/>
      <c r="Q57" s="17"/>
      <c r="R57" s="15"/>
      <c r="S57" s="18"/>
      <c r="T57" s="18"/>
      <c r="U57" s="18"/>
      <c r="V57" s="17"/>
      <c r="W57" s="17"/>
    </row>
    <row r="58" spans="2:23" ht="63.75" x14ac:dyDescent="0.2">
      <c r="B58" s="214"/>
      <c r="C58" s="216"/>
      <c r="D58" s="102" t="s">
        <v>214</v>
      </c>
      <c r="E58" s="36" t="s">
        <v>90</v>
      </c>
      <c r="F58" s="19" t="s">
        <v>213</v>
      </c>
      <c r="G58" s="98">
        <v>1</v>
      </c>
      <c r="H58" s="113">
        <v>1</v>
      </c>
      <c r="I58" s="113">
        <v>1</v>
      </c>
      <c r="J58" s="113">
        <v>1</v>
      </c>
      <c r="K58" s="113">
        <v>1</v>
      </c>
      <c r="L58" s="15"/>
      <c r="M58" s="14"/>
      <c r="N58" s="19"/>
      <c r="O58" s="18"/>
      <c r="P58" s="18"/>
      <c r="Q58" s="17"/>
      <c r="R58" s="15"/>
      <c r="S58" s="18"/>
      <c r="T58" s="18"/>
      <c r="U58" s="18"/>
      <c r="V58" s="17"/>
      <c r="W58" s="17"/>
    </row>
    <row r="59" spans="2:23" ht="102" x14ac:dyDescent="0.2">
      <c r="B59" s="214"/>
      <c r="C59" s="216" t="s">
        <v>167</v>
      </c>
      <c r="D59" s="102" t="s">
        <v>215</v>
      </c>
      <c r="E59" s="36" t="s">
        <v>218</v>
      </c>
      <c r="F59" s="19" t="s">
        <v>219</v>
      </c>
      <c r="G59" s="98">
        <v>1</v>
      </c>
      <c r="H59" s="113">
        <v>1</v>
      </c>
      <c r="I59" s="113">
        <v>1</v>
      </c>
      <c r="J59" s="113">
        <v>1</v>
      </c>
      <c r="K59" s="115">
        <v>1</v>
      </c>
      <c r="L59" s="15"/>
      <c r="M59" s="14"/>
      <c r="N59" s="19"/>
      <c r="O59" s="18"/>
      <c r="P59" s="18"/>
      <c r="Q59" s="17"/>
      <c r="R59" s="15"/>
      <c r="S59" s="18"/>
      <c r="T59" s="18"/>
      <c r="U59" s="18"/>
      <c r="V59" s="17"/>
      <c r="W59" s="17"/>
    </row>
    <row r="60" spans="2:23" ht="63.75" x14ac:dyDescent="0.2">
      <c r="B60" s="214"/>
      <c r="C60" s="216"/>
      <c r="D60" s="102" t="s">
        <v>216</v>
      </c>
      <c r="E60" s="36" t="s">
        <v>218</v>
      </c>
      <c r="F60" s="19" t="s">
        <v>221</v>
      </c>
      <c r="G60" s="98">
        <v>1</v>
      </c>
      <c r="H60" s="113">
        <v>1</v>
      </c>
      <c r="I60" s="113">
        <v>1</v>
      </c>
      <c r="J60" s="113">
        <v>1</v>
      </c>
      <c r="K60" s="113">
        <v>1</v>
      </c>
      <c r="L60" s="15"/>
      <c r="M60" s="14"/>
      <c r="N60" s="19"/>
      <c r="O60" s="18"/>
      <c r="P60" s="18"/>
      <c r="Q60" s="17"/>
      <c r="R60" s="15"/>
      <c r="S60" s="18"/>
      <c r="T60" s="18"/>
      <c r="U60" s="18"/>
      <c r="V60" s="17"/>
      <c r="W60" s="17"/>
    </row>
    <row r="61" spans="2:23" ht="63.75" x14ac:dyDescent="0.2">
      <c r="B61" s="214"/>
      <c r="C61" s="216"/>
      <c r="D61" s="102" t="s">
        <v>217</v>
      </c>
      <c r="E61" s="36" t="s">
        <v>90</v>
      </c>
      <c r="F61" s="19" t="s">
        <v>220</v>
      </c>
      <c r="G61" s="98">
        <v>1</v>
      </c>
      <c r="H61" s="113">
        <v>1</v>
      </c>
      <c r="I61" s="113">
        <v>1</v>
      </c>
      <c r="J61" s="113">
        <v>1</v>
      </c>
      <c r="K61" s="113">
        <v>1</v>
      </c>
      <c r="L61" s="15"/>
      <c r="M61" s="14"/>
      <c r="N61" s="19"/>
      <c r="O61" s="18"/>
      <c r="P61" s="18"/>
      <c r="Q61" s="17"/>
      <c r="R61" s="15"/>
      <c r="S61" s="18"/>
      <c r="T61" s="18"/>
      <c r="U61" s="18"/>
      <c r="V61" s="17"/>
      <c r="W61" s="17"/>
    </row>
    <row r="62" spans="2:23" ht="76.5" x14ac:dyDescent="0.2">
      <c r="B62" s="214"/>
      <c r="C62" s="216" t="s">
        <v>169</v>
      </c>
      <c r="D62" s="102" t="s">
        <v>222</v>
      </c>
      <c r="E62" s="36" t="s">
        <v>90</v>
      </c>
      <c r="F62" s="19" t="s">
        <v>227</v>
      </c>
      <c r="G62" s="98">
        <v>1</v>
      </c>
      <c r="H62" s="113">
        <v>1</v>
      </c>
      <c r="I62" s="113">
        <v>1</v>
      </c>
      <c r="J62" s="113">
        <v>1</v>
      </c>
      <c r="K62" s="113">
        <v>1</v>
      </c>
      <c r="L62" s="15"/>
      <c r="M62" s="14"/>
      <c r="N62" s="19"/>
      <c r="O62" s="18"/>
      <c r="P62" s="18"/>
      <c r="Q62" s="17"/>
      <c r="R62" s="15"/>
      <c r="S62" s="18"/>
      <c r="T62" s="18"/>
      <c r="U62" s="18"/>
      <c r="V62" s="17"/>
      <c r="W62" s="17"/>
    </row>
    <row r="63" spans="2:23" ht="63.75" x14ac:dyDescent="0.2">
      <c r="B63" s="214"/>
      <c r="C63" s="216"/>
      <c r="D63" s="102" t="s">
        <v>225</v>
      </c>
      <c r="E63" s="36" t="s">
        <v>224</v>
      </c>
      <c r="F63" s="19" t="s">
        <v>223</v>
      </c>
      <c r="G63" s="98">
        <v>1</v>
      </c>
      <c r="H63" s="112">
        <v>0.5</v>
      </c>
      <c r="I63" s="98">
        <v>0.8</v>
      </c>
      <c r="J63" s="98">
        <v>1</v>
      </c>
      <c r="K63" s="116">
        <v>1</v>
      </c>
      <c r="L63" s="15"/>
      <c r="M63" s="14"/>
      <c r="N63" s="19"/>
      <c r="O63" s="18"/>
      <c r="P63" s="18"/>
      <c r="Q63" s="17"/>
      <c r="R63" s="15"/>
      <c r="S63" s="18"/>
      <c r="T63" s="18"/>
      <c r="U63" s="18"/>
      <c r="V63" s="17"/>
      <c r="W63" s="17"/>
    </row>
    <row r="64" spans="2:23" ht="102" x14ac:dyDescent="0.2">
      <c r="B64" s="215"/>
      <c r="C64" s="216"/>
      <c r="D64" s="102" t="s">
        <v>226</v>
      </c>
      <c r="E64" s="36" t="s">
        <v>90</v>
      </c>
      <c r="F64" s="19" t="s">
        <v>228</v>
      </c>
      <c r="G64" s="98">
        <v>1</v>
      </c>
      <c r="H64" s="113">
        <v>1</v>
      </c>
      <c r="I64" s="113">
        <v>1</v>
      </c>
      <c r="J64" s="113">
        <v>1</v>
      </c>
      <c r="K64" s="113">
        <v>1</v>
      </c>
      <c r="L64" s="15"/>
      <c r="M64" s="14"/>
      <c r="N64" s="19"/>
      <c r="O64" s="18"/>
      <c r="P64" s="18"/>
      <c r="Q64" s="17"/>
      <c r="R64" s="15"/>
      <c r="S64" s="18"/>
      <c r="T64" s="18"/>
      <c r="U64" s="18"/>
      <c r="V64" s="17"/>
      <c r="W64" s="17"/>
    </row>
  </sheetData>
  <mergeCells count="50">
    <mergeCell ref="A5:D5"/>
    <mergeCell ref="F5:K5"/>
    <mergeCell ref="R5:V5"/>
    <mergeCell ref="A2:B2"/>
    <mergeCell ref="C2:W2"/>
    <mergeCell ref="A3:B3"/>
    <mergeCell ref="C3:W3"/>
    <mergeCell ref="A1:W1"/>
    <mergeCell ref="T6:T7"/>
    <mergeCell ref="U6:U7"/>
    <mergeCell ref="V6:V7"/>
    <mergeCell ref="N5:Q5"/>
    <mergeCell ref="K6:K7"/>
    <mergeCell ref="S6:S7"/>
    <mergeCell ref="A6:A7"/>
    <mergeCell ref="C6:C7"/>
    <mergeCell ref="D6:D7"/>
    <mergeCell ref="O6:O7"/>
    <mergeCell ref="L6:L7"/>
    <mergeCell ref="W6:W7"/>
    <mergeCell ref="M6:M7"/>
    <mergeCell ref="B6:B7"/>
    <mergeCell ref="P6:P7"/>
    <mergeCell ref="R6:R7"/>
    <mergeCell ref="N6:N7"/>
    <mergeCell ref="A9:A31"/>
    <mergeCell ref="B25:B31"/>
    <mergeCell ref="C11:C19"/>
    <mergeCell ref="F6:F7"/>
    <mergeCell ref="E6:E7"/>
    <mergeCell ref="G6:G7"/>
    <mergeCell ref="H6:H7"/>
    <mergeCell ref="I6:I7"/>
    <mergeCell ref="J6:J7"/>
    <mergeCell ref="C20:C21"/>
    <mergeCell ref="B10:B23"/>
    <mergeCell ref="C25:C31"/>
    <mergeCell ref="B56:B64"/>
    <mergeCell ref="C57:C58"/>
    <mergeCell ref="C59:C61"/>
    <mergeCell ref="C62:C64"/>
    <mergeCell ref="Q6:Q7"/>
    <mergeCell ref="B33:B36"/>
    <mergeCell ref="C34:C36"/>
    <mergeCell ref="C46:C49"/>
    <mergeCell ref="C38:C41"/>
    <mergeCell ref="C42:C45"/>
    <mergeCell ref="C50:C52"/>
    <mergeCell ref="C53:C55"/>
    <mergeCell ref="B37:B55"/>
  </mergeCells>
  <printOptions horizontalCentered="1"/>
  <pageMargins left="0.15748031496062992" right="0.15748031496062992" top="0.51181102362204722" bottom="0.19" header="0.19685039370078741" footer="0.15748031496062992"/>
  <pageSetup paperSize="9" scale="74" orientation="landscape" r:id="rId1"/>
  <headerFooter alignWithMargins="0">
    <oddHeader>&amp;L&amp;12Prilog 3.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="80" zoomScaleNormal="80" workbookViewId="0">
      <selection activeCell="D6" sqref="D6"/>
    </sheetView>
  </sheetViews>
  <sheetFormatPr defaultColWidth="9.28515625" defaultRowHeight="12.75" x14ac:dyDescent="0.2"/>
  <cols>
    <col min="1" max="1" width="21.5703125" style="1" customWidth="1"/>
    <col min="2" max="2" width="19.85546875" style="1" customWidth="1"/>
    <col min="3" max="3" width="18.42578125" style="1" customWidth="1"/>
    <col min="4" max="4" width="28.140625" style="1" customWidth="1"/>
    <col min="5" max="5" width="22.140625" style="1" customWidth="1"/>
    <col min="6" max="6" width="17.42578125" style="1" customWidth="1"/>
    <col min="7" max="7" width="15.7109375" style="1" customWidth="1"/>
    <col min="8" max="8" width="19.7109375" style="1" customWidth="1"/>
    <col min="9" max="9" width="17.42578125" style="1" customWidth="1"/>
    <col min="10" max="16384" width="9.28515625" style="1"/>
  </cols>
  <sheetData>
    <row r="1" spans="1:9" ht="23.25" customHeight="1" thickBot="1" x14ac:dyDescent="0.25">
      <c r="A1" s="243" t="s">
        <v>51</v>
      </c>
      <c r="B1" s="244"/>
      <c r="C1" s="244"/>
      <c r="D1" s="244"/>
      <c r="E1" s="244"/>
      <c r="F1" s="244"/>
      <c r="G1" s="244"/>
      <c r="H1" s="244"/>
      <c r="I1" s="244"/>
    </row>
    <row r="2" spans="1:9" ht="21" customHeight="1" thickBot="1" x14ac:dyDescent="0.25">
      <c r="A2" s="245" t="s">
        <v>46</v>
      </c>
      <c r="B2" s="245"/>
      <c r="C2" s="205"/>
      <c r="D2" s="205"/>
      <c r="E2" s="205"/>
      <c r="F2" s="205"/>
      <c r="G2" s="205"/>
      <c r="H2" s="205"/>
      <c r="I2" s="205"/>
    </row>
    <row r="3" spans="1:9" ht="21" customHeight="1" thickBot="1" x14ac:dyDescent="0.25">
      <c r="A3" s="245" t="s">
        <v>3</v>
      </c>
      <c r="B3" s="245"/>
      <c r="C3" s="205"/>
      <c r="D3" s="205"/>
      <c r="E3" s="205"/>
      <c r="F3" s="205"/>
      <c r="G3" s="205"/>
      <c r="H3" s="205"/>
      <c r="I3" s="205"/>
    </row>
    <row r="4" spans="1:9" s="89" customFormat="1" ht="17.649999999999999" customHeight="1" x14ac:dyDescent="0.2">
      <c r="A4" s="67">
        <v>1</v>
      </c>
      <c r="B4" s="68">
        <v>2</v>
      </c>
      <c r="C4" s="69">
        <v>3</v>
      </c>
      <c r="D4" s="67">
        <v>4</v>
      </c>
      <c r="E4" s="68">
        <v>5</v>
      </c>
      <c r="F4" s="70">
        <v>6</v>
      </c>
      <c r="G4" s="71">
        <v>7</v>
      </c>
      <c r="H4" s="70">
        <v>8</v>
      </c>
      <c r="I4" s="71">
        <v>9</v>
      </c>
    </row>
    <row r="5" spans="1:9" s="10" customFormat="1" ht="51" x14ac:dyDescent="0.2">
      <c r="A5" s="59" t="s">
        <v>4</v>
      </c>
      <c r="B5" s="59" t="s">
        <v>35</v>
      </c>
      <c r="C5" s="85" t="s">
        <v>8</v>
      </c>
      <c r="D5" s="86" t="s">
        <v>36</v>
      </c>
      <c r="E5" s="87" t="s">
        <v>37</v>
      </c>
      <c r="F5" s="61" t="s">
        <v>48</v>
      </c>
      <c r="G5" s="88" t="s">
        <v>38</v>
      </c>
      <c r="H5" s="58" t="s">
        <v>40</v>
      </c>
      <c r="I5" s="57" t="s">
        <v>41</v>
      </c>
    </row>
    <row r="6" spans="1:9" x14ac:dyDescent="0.2">
      <c r="A6" s="206" t="s">
        <v>21</v>
      </c>
      <c r="B6" s="72" t="s">
        <v>43</v>
      </c>
      <c r="C6" s="208" t="s">
        <v>57</v>
      </c>
      <c r="D6" s="66"/>
      <c r="E6" s="15"/>
      <c r="F6" s="18"/>
      <c r="G6" s="17"/>
      <c r="H6" s="20"/>
      <c r="I6" s="17"/>
    </row>
    <row r="7" spans="1:9" x14ac:dyDescent="0.2">
      <c r="A7" s="206"/>
      <c r="B7" s="218"/>
      <c r="C7" s="208"/>
      <c r="D7" s="66"/>
      <c r="E7" s="15"/>
      <c r="F7" s="18"/>
      <c r="G7" s="17"/>
      <c r="H7" s="20"/>
      <c r="I7" s="17"/>
    </row>
    <row r="8" spans="1:9" x14ac:dyDescent="0.2">
      <c r="A8" s="206"/>
      <c r="B8" s="218"/>
      <c r="C8" s="208"/>
      <c r="D8" s="66"/>
      <c r="E8" s="15"/>
      <c r="F8" s="18"/>
      <c r="G8" s="17"/>
      <c r="H8" s="20"/>
      <c r="I8" s="17"/>
    </row>
    <row r="9" spans="1:9" ht="14.25" customHeight="1" x14ac:dyDescent="0.2">
      <c r="A9" s="206"/>
      <c r="B9" s="218"/>
      <c r="C9" s="208"/>
      <c r="D9" s="66"/>
      <c r="E9" s="15"/>
      <c r="F9" s="18"/>
      <c r="G9" s="17"/>
      <c r="H9" s="20"/>
      <c r="I9" s="17"/>
    </row>
    <row r="10" spans="1:9" ht="14.25" customHeight="1" x14ac:dyDescent="0.2">
      <c r="A10" s="206"/>
      <c r="B10" s="218"/>
      <c r="C10" s="208"/>
      <c r="D10" s="66"/>
      <c r="E10" s="15"/>
      <c r="F10" s="18"/>
      <c r="G10" s="17"/>
      <c r="H10" s="20"/>
      <c r="I10" s="17"/>
    </row>
    <row r="11" spans="1:9" ht="12.75" customHeight="1" x14ac:dyDescent="0.2">
      <c r="A11" s="206"/>
      <c r="B11" s="72" t="s">
        <v>44</v>
      </c>
      <c r="C11" s="208" t="s">
        <v>60</v>
      </c>
      <c r="D11" s="66"/>
      <c r="E11" s="15"/>
      <c r="F11" s="18"/>
      <c r="G11" s="17"/>
      <c r="H11" s="20"/>
      <c r="I11" s="17"/>
    </row>
    <row r="12" spans="1:9" x14ac:dyDescent="0.2">
      <c r="A12" s="206"/>
      <c r="B12" s="218"/>
      <c r="C12" s="208"/>
      <c r="D12" s="66"/>
      <c r="E12" s="15"/>
      <c r="F12" s="18"/>
      <c r="G12" s="17"/>
      <c r="H12" s="20"/>
      <c r="I12" s="17"/>
    </row>
    <row r="13" spans="1:9" ht="13.9" customHeight="1" x14ac:dyDescent="0.2">
      <c r="A13" s="206"/>
      <c r="B13" s="218"/>
      <c r="C13" s="208"/>
      <c r="D13" s="66"/>
      <c r="E13" s="15"/>
      <c r="F13" s="18"/>
      <c r="G13" s="17"/>
      <c r="H13" s="20"/>
      <c r="I13" s="17"/>
    </row>
    <row r="14" spans="1:9" x14ac:dyDescent="0.2">
      <c r="A14" s="206"/>
      <c r="B14" s="218"/>
      <c r="C14" s="208"/>
      <c r="D14" s="66"/>
      <c r="E14" s="15"/>
      <c r="F14" s="18"/>
      <c r="G14" s="17"/>
      <c r="H14" s="20"/>
      <c r="I14" s="17"/>
    </row>
    <row r="15" spans="1:9" ht="13.9" customHeight="1" x14ac:dyDescent="0.2">
      <c r="A15" s="206"/>
      <c r="B15" s="218"/>
      <c r="C15" s="208"/>
      <c r="D15" s="66"/>
      <c r="E15" s="15"/>
      <c r="F15" s="18"/>
      <c r="G15" s="17"/>
      <c r="H15" s="20"/>
      <c r="I15" s="17"/>
    </row>
    <row r="16" spans="1:9" x14ac:dyDescent="0.2">
      <c r="A16" s="206"/>
      <c r="B16" s="218"/>
      <c r="C16" s="208" t="s">
        <v>61</v>
      </c>
      <c r="D16" s="66"/>
      <c r="E16" s="15"/>
      <c r="F16" s="18"/>
      <c r="G16" s="17"/>
      <c r="H16" s="20"/>
      <c r="I16" s="17"/>
    </row>
    <row r="17" spans="1:9" x14ac:dyDescent="0.2">
      <c r="A17" s="206"/>
      <c r="B17" s="218"/>
      <c r="C17" s="208"/>
      <c r="D17" s="66"/>
      <c r="E17" s="15"/>
      <c r="F17" s="18"/>
      <c r="G17" s="17"/>
      <c r="H17" s="20"/>
      <c r="I17" s="17"/>
    </row>
    <row r="18" spans="1:9" x14ac:dyDescent="0.2">
      <c r="A18" s="206"/>
      <c r="B18" s="218"/>
      <c r="C18" s="208"/>
      <c r="D18" s="66"/>
      <c r="E18" s="15"/>
      <c r="F18" s="18"/>
      <c r="G18" s="17"/>
      <c r="H18" s="20"/>
      <c r="I18" s="17"/>
    </row>
    <row r="19" spans="1:9" x14ac:dyDescent="0.2">
      <c r="A19" s="206"/>
      <c r="B19" s="218"/>
      <c r="C19" s="208"/>
      <c r="D19" s="66"/>
      <c r="E19" s="15"/>
      <c r="F19" s="18"/>
      <c r="G19" s="17"/>
      <c r="H19" s="20"/>
      <c r="I19" s="17"/>
    </row>
    <row r="20" spans="1:9" ht="13.5" thickBot="1" x14ac:dyDescent="0.25">
      <c r="A20" s="207"/>
      <c r="B20" s="246"/>
      <c r="C20" s="209"/>
      <c r="D20" s="74"/>
      <c r="E20" s="40"/>
      <c r="F20" s="12"/>
      <c r="G20" s="11"/>
      <c r="H20" s="16"/>
      <c r="I20" s="11"/>
    </row>
    <row r="21" spans="1:9" x14ac:dyDescent="0.2">
      <c r="C21" s="90"/>
    </row>
  </sheetData>
  <mergeCells count="11">
    <mergeCell ref="C16:C20"/>
    <mergeCell ref="A1:I1"/>
    <mergeCell ref="A2:B2"/>
    <mergeCell ref="C2:I2"/>
    <mergeCell ref="A3:B3"/>
    <mergeCell ref="C3:I3"/>
    <mergeCell ref="A6:A20"/>
    <mergeCell ref="C6:C10"/>
    <mergeCell ref="B7:B10"/>
    <mergeCell ref="C11:C15"/>
    <mergeCell ref="B12:B20"/>
  </mergeCells>
  <printOptions horizontalCentered="1"/>
  <pageMargins left="0.25" right="0.25" top="0.75" bottom="0.75" header="0.3" footer="0.3"/>
  <pageSetup paperSize="9" scale="74" orientation="landscape" r:id="rId1"/>
  <headerFooter alignWithMargins="0">
    <oddHeader>&amp;L&amp;12Prilog 3.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zoomScale="90" zoomScaleNormal="90" workbookViewId="0">
      <selection activeCell="O1" sqref="O1"/>
    </sheetView>
  </sheetViews>
  <sheetFormatPr defaultColWidth="9.140625" defaultRowHeight="12.75" x14ac:dyDescent="0.2"/>
  <cols>
    <col min="1" max="2" width="25" style="1" customWidth="1"/>
    <col min="3" max="3" width="20.140625" style="1" customWidth="1"/>
    <col min="4" max="4" width="15.140625" style="1" customWidth="1"/>
    <col min="5" max="5" width="18.85546875" style="1" customWidth="1"/>
    <col min="6" max="6" width="16" style="1" customWidth="1"/>
    <col min="7" max="7" width="13.140625" style="1" customWidth="1"/>
    <col min="8" max="8" width="12.7109375" style="1" customWidth="1"/>
    <col min="9" max="9" width="11.42578125" style="1" customWidth="1"/>
    <col min="10" max="10" width="24.7109375" style="1" customWidth="1"/>
    <col min="11" max="11" width="16.42578125" style="1" customWidth="1"/>
    <col min="12" max="12" width="9.140625" style="1"/>
    <col min="13" max="13" width="12.7109375" style="1" customWidth="1"/>
    <col min="14" max="16384" width="9.140625" style="1"/>
  </cols>
  <sheetData>
    <row r="1" spans="1:11" ht="23.25" customHeight="1" x14ac:dyDescent="0.2">
      <c r="A1" s="253" t="s">
        <v>71</v>
      </c>
      <c r="B1" s="254"/>
      <c r="C1" s="254"/>
      <c r="D1" s="254"/>
      <c r="E1" s="254"/>
      <c r="F1" s="254"/>
      <c r="G1" s="254"/>
      <c r="H1" s="254"/>
      <c r="I1" s="254"/>
      <c r="J1" s="254"/>
      <c r="K1" s="255"/>
    </row>
    <row r="2" spans="1:11" ht="21" customHeight="1" x14ac:dyDescent="0.2">
      <c r="A2" s="46" t="s">
        <v>3</v>
      </c>
      <c r="B2" s="257"/>
      <c r="C2" s="257"/>
      <c r="D2" s="257"/>
      <c r="E2" s="257"/>
      <c r="F2" s="257"/>
      <c r="G2" s="257"/>
      <c r="H2" s="257"/>
      <c r="I2" s="257"/>
      <c r="J2" s="257"/>
      <c r="K2" s="258"/>
    </row>
    <row r="3" spans="1:11" ht="21" customHeight="1" x14ac:dyDescent="0.2">
      <c r="A3" s="41">
        <v>1</v>
      </c>
      <c r="B3" s="42">
        <v>2</v>
      </c>
      <c r="C3" s="42">
        <v>3</v>
      </c>
      <c r="D3" s="42">
        <v>4</v>
      </c>
      <c r="E3" s="42">
        <v>5</v>
      </c>
      <c r="F3" s="42">
        <v>6</v>
      </c>
      <c r="G3" s="42">
        <v>7</v>
      </c>
      <c r="H3" s="42">
        <v>8</v>
      </c>
      <c r="I3" s="42">
        <v>9</v>
      </c>
      <c r="J3" s="42">
        <v>10</v>
      </c>
      <c r="K3" s="43">
        <v>11</v>
      </c>
    </row>
    <row r="4" spans="1:11" ht="54" customHeight="1" x14ac:dyDescent="0.2">
      <c r="A4" s="47" t="s">
        <v>4</v>
      </c>
      <c r="B4" s="44" t="s">
        <v>26</v>
      </c>
      <c r="C4" s="44" t="s">
        <v>0</v>
      </c>
      <c r="D4" s="44" t="s">
        <v>55</v>
      </c>
      <c r="E4" s="44" t="s">
        <v>5</v>
      </c>
      <c r="F4" s="44" t="s">
        <v>29</v>
      </c>
      <c r="G4" s="44" t="s">
        <v>30</v>
      </c>
      <c r="H4" s="44" t="s">
        <v>31</v>
      </c>
      <c r="I4" s="44" t="s">
        <v>27</v>
      </c>
      <c r="J4" s="44" t="s">
        <v>54</v>
      </c>
      <c r="K4" s="48" t="s">
        <v>52</v>
      </c>
    </row>
    <row r="5" spans="1:11" ht="12.75" customHeight="1" x14ac:dyDescent="0.2">
      <c r="A5" s="256" t="s">
        <v>21</v>
      </c>
      <c r="B5" s="2"/>
      <c r="C5" s="2"/>
      <c r="D5" s="2"/>
      <c r="E5" s="2"/>
      <c r="F5" s="37"/>
      <c r="G5" s="37"/>
      <c r="H5" s="37"/>
      <c r="I5" s="37"/>
      <c r="J5" s="37"/>
      <c r="K5" s="49"/>
    </row>
    <row r="6" spans="1:11" x14ac:dyDescent="0.2">
      <c r="A6" s="256"/>
      <c r="B6" s="2"/>
      <c r="C6" s="2"/>
      <c r="D6" s="2"/>
      <c r="E6" s="2"/>
      <c r="F6" s="2"/>
      <c r="G6" s="2"/>
      <c r="H6" s="2"/>
      <c r="I6" s="2"/>
      <c r="J6" s="2"/>
      <c r="K6" s="49"/>
    </row>
    <row r="7" spans="1:11" x14ac:dyDescent="0.2">
      <c r="A7" s="256"/>
      <c r="B7" s="2"/>
      <c r="C7" s="2"/>
      <c r="D7" s="2"/>
      <c r="E7" s="2"/>
      <c r="F7" s="2"/>
      <c r="G7" s="2"/>
      <c r="H7" s="2"/>
      <c r="I7" s="2"/>
      <c r="J7" s="2"/>
      <c r="K7" s="49"/>
    </row>
    <row r="8" spans="1:11" x14ac:dyDescent="0.2">
      <c r="A8" s="256" t="s">
        <v>23</v>
      </c>
      <c r="B8" s="2"/>
      <c r="C8" s="2"/>
      <c r="D8" s="2"/>
      <c r="E8" s="2"/>
      <c r="F8" s="2"/>
      <c r="G8" s="2"/>
      <c r="H8" s="2"/>
      <c r="I8" s="2"/>
      <c r="J8" s="2"/>
      <c r="K8" s="49"/>
    </row>
    <row r="9" spans="1:11" x14ac:dyDescent="0.2">
      <c r="A9" s="256"/>
      <c r="B9" s="2"/>
      <c r="C9" s="2"/>
      <c r="D9" s="2"/>
      <c r="E9" s="2"/>
      <c r="F9" s="2"/>
      <c r="G9" s="2"/>
      <c r="H9" s="2"/>
      <c r="I9" s="2"/>
      <c r="J9" s="2"/>
      <c r="K9" s="49"/>
    </row>
    <row r="10" spans="1:11" x14ac:dyDescent="0.2">
      <c r="A10" s="256"/>
      <c r="B10" s="2"/>
      <c r="C10" s="2"/>
      <c r="D10" s="2"/>
      <c r="E10" s="2"/>
      <c r="F10" s="2"/>
      <c r="G10" s="2"/>
      <c r="H10" s="2"/>
      <c r="I10" s="2"/>
      <c r="J10" s="2"/>
      <c r="K10" s="49"/>
    </row>
    <row r="11" spans="1:11" x14ac:dyDescent="0.2">
      <c r="A11" s="256" t="s">
        <v>11</v>
      </c>
      <c r="B11" s="2"/>
      <c r="C11" s="2"/>
      <c r="D11" s="2"/>
      <c r="E11" s="2"/>
      <c r="F11" s="2"/>
      <c r="G11" s="2"/>
      <c r="H11" s="2"/>
      <c r="I11" s="2"/>
      <c r="J11" s="2"/>
      <c r="K11" s="49"/>
    </row>
    <row r="12" spans="1:11" ht="14.25" x14ac:dyDescent="0.2">
      <c r="A12" s="256"/>
      <c r="B12" s="45"/>
      <c r="C12" s="45"/>
      <c r="D12" s="45"/>
      <c r="E12" s="45"/>
      <c r="F12" s="45"/>
      <c r="G12" s="45"/>
      <c r="H12" s="45"/>
      <c r="I12" s="45"/>
      <c r="J12" s="45"/>
      <c r="K12" s="50"/>
    </row>
    <row r="13" spans="1:11" ht="14.25" customHeight="1" thickBot="1" x14ac:dyDescent="0.25">
      <c r="A13" s="262"/>
      <c r="B13" s="51"/>
      <c r="C13" s="51"/>
      <c r="D13" s="51"/>
      <c r="E13" s="51"/>
      <c r="F13" s="51"/>
      <c r="G13" s="51"/>
      <c r="H13" s="51"/>
      <c r="I13" s="51"/>
      <c r="J13" s="51"/>
      <c r="K13" s="52"/>
    </row>
    <row r="14" spans="1:11" ht="27.75" customHeight="1" thickBot="1" x14ac:dyDescent="0.25">
      <c r="A14" s="5"/>
      <c r="B14" s="5"/>
      <c r="C14" s="6"/>
      <c r="D14" s="4"/>
      <c r="E14" s="4"/>
      <c r="F14" s="4"/>
      <c r="G14" s="4"/>
      <c r="H14" s="4"/>
      <c r="I14" s="4"/>
      <c r="J14" s="4"/>
      <c r="K14" s="4"/>
    </row>
    <row r="15" spans="1:11" ht="23.25" customHeight="1" x14ac:dyDescent="0.2">
      <c r="A15" s="253" t="s">
        <v>72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5"/>
    </row>
    <row r="16" spans="1:11" ht="21" customHeight="1" x14ac:dyDescent="0.2">
      <c r="A16" s="46" t="s">
        <v>3</v>
      </c>
      <c r="B16" s="257"/>
      <c r="C16" s="257"/>
      <c r="D16" s="257"/>
      <c r="E16" s="257"/>
      <c r="F16" s="257"/>
      <c r="G16" s="257"/>
      <c r="H16" s="257"/>
      <c r="I16" s="257"/>
      <c r="J16" s="257"/>
      <c r="K16" s="258"/>
    </row>
    <row r="17" spans="1:11" ht="21" customHeight="1" x14ac:dyDescent="0.2">
      <c r="A17" s="41">
        <v>1</v>
      </c>
      <c r="B17" s="42">
        <v>2</v>
      </c>
      <c r="C17" s="42">
        <v>3</v>
      </c>
      <c r="D17" s="42">
        <v>4</v>
      </c>
      <c r="E17" s="42">
        <v>5</v>
      </c>
      <c r="F17" s="42">
        <v>6</v>
      </c>
      <c r="G17" s="42">
        <v>7</v>
      </c>
      <c r="H17" s="42">
        <v>8</v>
      </c>
      <c r="I17" s="42">
        <v>9</v>
      </c>
      <c r="J17" s="42">
        <v>10</v>
      </c>
      <c r="K17" s="43">
        <v>11</v>
      </c>
    </row>
    <row r="18" spans="1:11" ht="54" customHeight="1" x14ac:dyDescent="0.2">
      <c r="A18" s="47" t="s">
        <v>4</v>
      </c>
      <c r="B18" s="44" t="s">
        <v>26</v>
      </c>
      <c r="C18" s="44" t="s">
        <v>0</v>
      </c>
      <c r="D18" s="44" t="s">
        <v>56</v>
      </c>
      <c r="E18" s="44" t="s">
        <v>5</v>
      </c>
      <c r="F18" s="44" t="s">
        <v>29</v>
      </c>
      <c r="G18" s="44" t="s">
        <v>30</v>
      </c>
      <c r="H18" s="44" t="s">
        <v>31</v>
      </c>
      <c r="I18" s="44" t="s">
        <v>27</v>
      </c>
      <c r="J18" s="44" t="s">
        <v>54</v>
      </c>
      <c r="K18" s="48" t="s">
        <v>52</v>
      </c>
    </row>
    <row r="19" spans="1:11" ht="12.75" customHeight="1" x14ac:dyDescent="0.2">
      <c r="A19" s="260" t="s">
        <v>21</v>
      </c>
      <c r="B19" s="216"/>
      <c r="C19" s="216"/>
      <c r="D19" s="216"/>
      <c r="E19" s="216"/>
      <c r="F19" s="216"/>
      <c r="G19" s="216"/>
      <c r="H19" s="216"/>
      <c r="I19" s="216"/>
      <c r="J19" s="216"/>
      <c r="K19" s="261"/>
    </row>
    <row r="20" spans="1:11" ht="12.75" customHeight="1" x14ac:dyDescent="0.2">
      <c r="A20" s="66" t="s">
        <v>62</v>
      </c>
      <c r="B20" s="56"/>
      <c r="C20" s="56"/>
      <c r="D20" s="56"/>
      <c r="E20" s="56"/>
      <c r="F20" s="56"/>
      <c r="G20" s="56"/>
      <c r="H20" s="56"/>
      <c r="I20" s="56"/>
      <c r="J20" s="56"/>
      <c r="K20" s="55"/>
    </row>
    <row r="21" spans="1:11" x14ac:dyDescent="0.2">
      <c r="A21" s="19" t="s">
        <v>63</v>
      </c>
      <c r="B21" s="2"/>
      <c r="C21" s="2"/>
      <c r="D21" s="2"/>
      <c r="E21" s="2"/>
      <c r="F21" s="2"/>
      <c r="G21" s="2"/>
      <c r="H21" s="2"/>
      <c r="I21" s="2"/>
      <c r="J21" s="2"/>
      <c r="K21" s="49"/>
    </row>
    <row r="22" spans="1:11" x14ac:dyDescent="0.2">
      <c r="A22" s="19" t="s">
        <v>64</v>
      </c>
      <c r="B22" s="2"/>
      <c r="C22" s="2"/>
      <c r="D22" s="2"/>
      <c r="E22" s="2"/>
      <c r="F22" s="2"/>
      <c r="G22" s="2"/>
      <c r="H22" s="2"/>
      <c r="I22" s="2"/>
      <c r="J22" s="2"/>
      <c r="K22" s="49"/>
    </row>
    <row r="23" spans="1:11" x14ac:dyDescent="0.2">
      <c r="A23" s="260" t="s">
        <v>23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61"/>
    </row>
    <row r="24" spans="1:11" x14ac:dyDescent="0.2">
      <c r="A24" s="66" t="s">
        <v>65</v>
      </c>
      <c r="B24" s="56"/>
      <c r="C24" s="56"/>
      <c r="D24" s="56"/>
      <c r="E24" s="56"/>
      <c r="F24" s="56"/>
      <c r="G24" s="56"/>
      <c r="H24" s="56"/>
      <c r="I24" s="56"/>
      <c r="J24" s="56"/>
      <c r="K24" s="55"/>
    </row>
    <row r="25" spans="1:11" x14ac:dyDescent="0.2">
      <c r="A25" s="19" t="s">
        <v>66</v>
      </c>
      <c r="B25" s="2"/>
      <c r="C25" s="2"/>
      <c r="D25" s="2"/>
      <c r="E25" s="2"/>
      <c r="F25" s="2"/>
      <c r="G25" s="2"/>
      <c r="H25" s="2"/>
      <c r="I25" s="2"/>
      <c r="J25" s="2"/>
      <c r="K25" s="49"/>
    </row>
    <row r="26" spans="1:11" x14ac:dyDescent="0.2">
      <c r="A26" s="19" t="s">
        <v>67</v>
      </c>
      <c r="B26" s="2"/>
      <c r="C26" s="2"/>
      <c r="D26" s="2"/>
      <c r="E26" s="2"/>
      <c r="F26" s="2"/>
      <c r="G26" s="2"/>
      <c r="H26" s="2"/>
      <c r="I26" s="2"/>
      <c r="J26" s="2"/>
      <c r="K26" s="49"/>
    </row>
    <row r="27" spans="1:11" x14ac:dyDescent="0.2">
      <c r="A27" s="260" t="s">
        <v>11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61"/>
    </row>
    <row r="28" spans="1:11" x14ac:dyDescent="0.2">
      <c r="A28" s="66" t="s">
        <v>68</v>
      </c>
      <c r="B28" s="56"/>
      <c r="C28" s="56"/>
      <c r="D28" s="56"/>
      <c r="E28" s="56"/>
      <c r="F28" s="56"/>
      <c r="G28" s="56"/>
      <c r="H28" s="56"/>
      <c r="I28" s="56"/>
      <c r="J28" s="56"/>
      <c r="K28" s="55"/>
    </row>
    <row r="29" spans="1:11" ht="14.25" x14ac:dyDescent="0.2">
      <c r="A29" s="19" t="s">
        <v>69</v>
      </c>
      <c r="B29" s="45"/>
      <c r="C29" s="45"/>
      <c r="D29" s="45"/>
      <c r="E29" s="45"/>
      <c r="F29" s="45"/>
      <c r="G29" s="45"/>
      <c r="H29" s="45"/>
      <c r="I29" s="45"/>
      <c r="J29" s="45"/>
      <c r="K29" s="50"/>
    </row>
    <row r="30" spans="1:11" ht="14.25" customHeight="1" thickBot="1" x14ac:dyDescent="0.25">
      <c r="A30" s="13" t="s">
        <v>70</v>
      </c>
      <c r="B30" s="51"/>
      <c r="C30" s="51"/>
      <c r="D30" s="51"/>
      <c r="E30" s="51"/>
      <c r="F30" s="51"/>
      <c r="G30" s="51"/>
      <c r="H30" s="51"/>
      <c r="I30" s="51"/>
      <c r="J30" s="51"/>
      <c r="K30" s="52"/>
    </row>
    <row r="31" spans="1:11" ht="8.1" customHeight="1" x14ac:dyDescent="0.2"/>
    <row r="32" spans="1:11" ht="15" thickBot="1" x14ac:dyDescent="0.25">
      <c r="A32" s="259"/>
      <c r="B32" s="259"/>
      <c r="C32" s="259"/>
      <c r="D32" s="259"/>
      <c r="E32" s="259"/>
      <c r="F32" s="259"/>
      <c r="G32" s="259"/>
      <c r="H32" s="259"/>
      <c r="I32" s="259"/>
      <c r="J32" s="259"/>
      <c r="K32" s="259"/>
    </row>
    <row r="33" spans="1:13" ht="25.9" customHeight="1" thickBot="1" x14ac:dyDescent="0.25">
      <c r="A33" s="247" t="s">
        <v>73</v>
      </c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</row>
    <row r="34" spans="1:13" ht="15" x14ac:dyDescent="0.2">
      <c r="A34" s="249" t="s">
        <v>46</v>
      </c>
      <c r="B34" s="249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</row>
    <row r="35" spans="1:13" ht="15.75" thickBot="1" x14ac:dyDescent="0.25">
      <c r="A35" s="251" t="s">
        <v>3</v>
      </c>
      <c r="B35" s="251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</row>
    <row r="36" spans="1:13" x14ac:dyDescent="0.2">
      <c r="A36" s="67">
        <v>1</v>
      </c>
      <c r="B36" s="68">
        <v>2</v>
      </c>
      <c r="C36" s="69">
        <v>3</v>
      </c>
      <c r="D36" s="67">
        <v>4</v>
      </c>
      <c r="E36" s="68">
        <v>5</v>
      </c>
      <c r="F36" s="70">
        <v>6</v>
      </c>
      <c r="G36" s="69"/>
      <c r="H36" s="69"/>
      <c r="I36" s="71">
        <v>7</v>
      </c>
      <c r="J36" s="70">
        <v>8</v>
      </c>
      <c r="K36" s="69"/>
      <c r="L36" s="69"/>
      <c r="M36" s="71">
        <v>9</v>
      </c>
    </row>
    <row r="37" spans="1:13" ht="64.150000000000006" customHeight="1" x14ac:dyDescent="0.2">
      <c r="A37" s="76" t="s">
        <v>4</v>
      </c>
      <c r="B37" s="76" t="s">
        <v>35</v>
      </c>
      <c r="C37" s="77" t="s">
        <v>8</v>
      </c>
      <c r="D37" s="78" t="s">
        <v>36</v>
      </c>
      <c r="E37" s="79" t="s">
        <v>37</v>
      </c>
      <c r="F37" s="80" t="s">
        <v>48</v>
      </c>
      <c r="G37" s="77" t="s">
        <v>38</v>
      </c>
      <c r="H37" s="77" t="s">
        <v>53</v>
      </c>
      <c r="I37" s="81" t="s">
        <v>39</v>
      </c>
      <c r="J37" s="82" t="s">
        <v>40</v>
      </c>
      <c r="K37" s="83" t="s">
        <v>41</v>
      </c>
      <c r="L37" s="76" t="s">
        <v>42</v>
      </c>
      <c r="M37" s="84" t="s">
        <v>39</v>
      </c>
    </row>
    <row r="38" spans="1:13" x14ac:dyDescent="0.2">
      <c r="A38" s="206" t="s">
        <v>21</v>
      </c>
      <c r="B38" s="72" t="s">
        <v>43</v>
      </c>
      <c r="C38" s="208" t="s">
        <v>57</v>
      </c>
      <c r="D38" s="66"/>
      <c r="E38" s="15"/>
      <c r="F38" s="18"/>
      <c r="G38" s="14"/>
      <c r="H38" s="14"/>
      <c r="I38" s="17"/>
      <c r="J38" s="20"/>
      <c r="K38" s="73"/>
      <c r="L38" s="73"/>
      <c r="M38" s="17"/>
    </row>
    <row r="39" spans="1:13" x14ac:dyDescent="0.2">
      <c r="A39" s="206"/>
      <c r="B39" s="218"/>
      <c r="C39" s="208"/>
      <c r="D39" s="66"/>
      <c r="E39" s="15"/>
      <c r="F39" s="18"/>
      <c r="G39" s="14"/>
      <c r="H39" s="14"/>
      <c r="I39" s="17"/>
      <c r="J39" s="20"/>
      <c r="K39" s="73"/>
      <c r="L39" s="73"/>
      <c r="M39" s="17"/>
    </row>
    <row r="40" spans="1:13" x14ac:dyDescent="0.2">
      <c r="A40" s="206"/>
      <c r="B40" s="218"/>
      <c r="C40" s="208"/>
      <c r="D40" s="66"/>
      <c r="E40" s="15"/>
      <c r="F40" s="18"/>
      <c r="G40" s="14"/>
      <c r="H40" s="14"/>
      <c r="I40" s="17"/>
      <c r="J40" s="20"/>
      <c r="K40" s="73"/>
      <c r="L40" s="73"/>
      <c r="M40" s="17"/>
    </row>
    <row r="41" spans="1:13" x14ac:dyDescent="0.2">
      <c r="A41" s="206"/>
      <c r="B41" s="218"/>
      <c r="C41" s="208"/>
      <c r="D41" s="66"/>
      <c r="E41" s="15"/>
      <c r="F41" s="18"/>
      <c r="G41" s="14"/>
      <c r="H41" s="14"/>
      <c r="I41" s="17"/>
      <c r="J41" s="20"/>
      <c r="K41" s="73"/>
      <c r="L41" s="73"/>
      <c r="M41" s="17"/>
    </row>
    <row r="42" spans="1:13" x14ac:dyDescent="0.2">
      <c r="A42" s="206"/>
      <c r="B42" s="218"/>
      <c r="C42" s="208"/>
      <c r="D42" s="66"/>
      <c r="E42" s="15"/>
      <c r="F42" s="18"/>
      <c r="G42" s="14"/>
      <c r="H42" s="14"/>
      <c r="I42" s="17"/>
      <c r="J42" s="20"/>
      <c r="K42" s="73"/>
      <c r="L42" s="73"/>
      <c r="M42" s="17"/>
    </row>
    <row r="43" spans="1:13" x14ac:dyDescent="0.2">
      <c r="A43" s="206"/>
      <c r="B43" s="72" t="s">
        <v>44</v>
      </c>
      <c r="C43" s="208" t="s">
        <v>60</v>
      </c>
      <c r="D43" s="66"/>
      <c r="E43" s="15"/>
      <c r="F43" s="18"/>
      <c r="G43" s="14"/>
      <c r="H43" s="14"/>
      <c r="I43" s="17"/>
      <c r="J43" s="20"/>
      <c r="K43" s="73"/>
      <c r="L43" s="73"/>
      <c r="M43" s="17"/>
    </row>
    <row r="44" spans="1:13" x14ac:dyDescent="0.2">
      <c r="A44" s="206"/>
      <c r="B44" s="218"/>
      <c r="C44" s="208"/>
      <c r="D44" s="66"/>
      <c r="E44" s="15"/>
      <c r="F44" s="18"/>
      <c r="G44" s="14"/>
      <c r="H44" s="14"/>
      <c r="I44" s="17"/>
      <c r="J44" s="20"/>
      <c r="K44" s="73"/>
      <c r="L44" s="73"/>
      <c r="M44" s="17"/>
    </row>
    <row r="45" spans="1:13" x14ac:dyDescent="0.2">
      <c r="A45" s="206"/>
      <c r="B45" s="218"/>
      <c r="C45" s="208"/>
      <c r="D45" s="66"/>
      <c r="E45" s="15"/>
      <c r="F45" s="18"/>
      <c r="G45" s="14"/>
      <c r="H45" s="14"/>
      <c r="I45" s="17"/>
      <c r="J45" s="20"/>
      <c r="K45" s="73"/>
      <c r="L45" s="73"/>
      <c r="M45" s="17"/>
    </row>
    <row r="46" spans="1:13" x14ac:dyDescent="0.2">
      <c r="A46" s="206"/>
      <c r="B46" s="218"/>
      <c r="C46" s="208"/>
      <c r="D46" s="66"/>
      <c r="E46" s="15"/>
      <c r="F46" s="18"/>
      <c r="G46" s="14"/>
      <c r="H46" s="14"/>
      <c r="I46" s="17"/>
      <c r="J46" s="20"/>
      <c r="K46" s="73"/>
      <c r="L46" s="73"/>
      <c r="M46" s="17"/>
    </row>
    <row r="47" spans="1:13" x14ac:dyDescent="0.2">
      <c r="A47" s="206"/>
      <c r="B47" s="218"/>
      <c r="C47" s="208"/>
      <c r="D47" s="66"/>
      <c r="E47" s="15"/>
      <c r="F47" s="18"/>
      <c r="G47" s="14"/>
      <c r="H47" s="14"/>
      <c r="I47" s="17"/>
      <c r="J47" s="20"/>
      <c r="K47" s="73"/>
      <c r="L47" s="73"/>
      <c r="M47" s="17"/>
    </row>
    <row r="48" spans="1:13" x14ac:dyDescent="0.2">
      <c r="A48" s="206"/>
      <c r="B48" s="218"/>
      <c r="C48" s="208" t="s">
        <v>61</v>
      </c>
      <c r="D48" s="66"/>
      <c r="E48" s="15"/>
      <c r="F48" s="18"/>
      <c r="G48" s="14"/>
      <c r="H48" s="14"/>
      <c r="I48" s="17"/>
      <c r="J48" s="20"/>
      <c r="K48" s="73"/>
      <c r="L48" s="73"/>
      <c r="M48" s="17"/>
    </row>
    <row r="49" spans="1:13" x14ac:dyDescent="0.2">
      <c r="A49" s="206"/>
      <c r="B49" s="218"/>
      <c r="C49" s="208"/>
      <c r="D49" s="66"/>
      <c r="E49" s="15"/>
      <c r="F49" s="18"/>
      <c r="G49" s="14"/>
      <c r="H49" s="14"/>
      <c r="I49" s="17"/>
      <c r="J49" s="20"/>
      <c r="K49" s="73"/>
      <c r="L49" s="73"/>
      <c r="M49" s="17"/>
    </row>
    <row r="50" spans="1:13" x14ac:dyDescent="0.2">
      <c r="A50" s="206"/>
      <c r="B50" s="218"/>
      <c r="C50" s="208"/>
      <c r="D50" s="66"/>
      <c r="E50" s="15"/>
      <c r="F50" s="18"/>
      <c r="G50" s="14"/>
      <c r="H50" s="14"/>
      <c r="I50" s="17"/>
      <c r="J50" s="20"/>
      <c r="K50" s="73"/>
      <c r="L50" s="73"/>
      <c r="M50" s="17"/>
    </row>
    <row r="51" spans="1:13" x14ac:dyDescent="0.2">
      <c r="A51" s="206"/>
      <c r="B51" s="218"/>
      <c r="C51" s="208"/>
      <c r="D51" s="66"/>
      <c r="E51" s="15"/>
      <c r="F51" s="18"/>
      <c r="G51" s="14"/>
      <c r="H51" s="14"/>
      <c r="I51" s="17"/>
      <c r="J51" s="20"/>
      <c r="K51" s="73"/>
      <c r="L51" s="73"/>
      <c r="M51" s="17"/>
    </row>
    <row r="52" spans="1:13" ht="13.5" thickBot="1" x14ac:dyDescent="0.25">
      <c r="A52" s="207"/>
      <c r="B52" s="246"/>
      <c r="C52" s="209"/>
      <c r="D52" s="74"/>
      <c r="E52" s="40"/>
      <c r="F52" s="12"/>
      <c r="G52" s="32"/>
      <c r="H52" s="32"/>
      <c r="I52" s="11"/>
      <c r="J52" s="16"/>
      <c r="K52" s="75"/>
      <c r="L52" s="75"/>
      <c r="M52" s="11"/>
    </row>
  </sheetData>
  <mergeCells count="22">
    <mergeCell ref="A1:K1"/>
    <mergeCell ref="A15:K15"/>
    <mergeCell ref="A5:A7"/>
    <mergeCell ref="B16:K16"/>
    <mergeCell ref="A32:K32"/>
    <mergeCell ref="B2:K2"/>
    <mergeCell ref="A19:K19"/>
    <mergeCell ref="A23:K23"/>
    <mergeCell ref="A27:K27"/>
    <mergeCell ref="A11:A13"/>
    <mergeCell ref="A8:A10"/>
    <mergeCell ref="A33:M33"/>
    <mergeCell ref="A34:B34"/>
    <mergeCell ref="C34:M34"/>
    <mergeCell ref="A35:B35"/>
    <mergeCell ref="C35:M35"/>
    <mergeCell ref="A38:A52"/>
    <mergeCell ref="C38:C42"/>
    <mergeCell ref="B39:B42"/>
    <mergeCell ref="C43:C47"/>
    <mergeCell ref="B44:B52"/>
    <mergeCell ref="C48:C52"/>
  </mergeCells>
  <printOptions horizontalCentered="1"/>
  <pageMargins left="0.15748031496062992" right="0.15748031496062992" top="0.51181102362204722" bottom="0.19" header="0.19685039370078741" footer="0.15748031496062992"/>
  <pageSetup paperSize="9" scale="74" orientation="landscape" r:id="rId1"/>
  <headerFooter alignWithMargins="0">
    <oddHeader>&amp;L&amp;12Prilog 3.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Program rada VM</vt:lpstr>
      <vt:lpstr>Zakoni i projekti za VM</vt:lpstr>
      <vt:lpstr>Plan rada institucije</vt:lpstr>
      <vt:lpstr>Zakoni i projekti za inst</vt:lpstr>
      <vt:lpstr>Izvještavanje</vt:lpstr>
      <vt:lpstr>Izvještavanje!Print_Area</vt:lpstr>
      <vt:lpstr>'Plan rada institucije'!Print_Area</vt:lpstr>
      <vt:lpstr>'Program rada VM'!Print_Area</vt:lpstr>
      <vt:lpstr>'Zakoni i projekti za inst'!Print_Area</vt:lpstr>
      <vt:lpstr>'Zakoni i projekti za VM'!Print_Area</vt:lpstr>
      <vt:lpstr>Izvještavanje!Print_Titles</vt:lpstr>
      <vt:lpstr>'Plan rada institucije'!Print_Titles</vt:lpstr>
      <vt:lpstr>'Program rada VM'!Print_Titles</vt:lpstr>
      <vt:lpstr>'Zakoni i projekti za inst'!Print_Titles</vt:lpstr>
      <vt:lpstr>'Zakoni i projekti za VM'!Print_Titles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Lucic</dc:creator>
  <cp:lastModifiedBy>K</cp:lastModifiedBy>
  <cp:lastPrinted>2015-03-26T15:10:04Z</cp:lastPrinted>
  <dcterms:created xsi:type="dcterms:W3CDTF">2014-10-21T12:43:31Z</dcterms:created>
  <dcterms:modified xsi:type="dcterms:W3CDTF">2015-05-22T12:56:18Z</dcterms:modified>
</cp:coreProperties>
</file>